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-PRZ\Desktop\PRZETARGI2\2022\13_ENERGIA_2023\PRZETARG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Arkusz1!$A$1:$N$30</definedName>
  </definedNames>
  <calcPr calcId="152511"/>
</workbook>
</file>

<file path=xl/calcChain.xml><?xml version="1.0" encoding="utf-8"?>
<calcChain xmlns="http://schemas.openxmlformats.org/spreadsheetml/2006/main">
  <c r="D22" i="1" l="1"/>
  <c r="I18" i="1" l="1"/>
  <c r="I19" i="1"/>
  <c r="J19" i="1" s="1"/>
  <c r="I21" i="1"/>
  <c r="J21" i="1" s="1"/>
  <c r="D20" i="1" l="1"/>
  <c r="F20" i="1" l="1"/>
  <c r="F19" i="1"/>
  <c r="F21" i="1"/>
  <c r="I7" i="1" l="1"/>
  <c r="J7" i="1" s="1"/>
  <c r="D10" i="1"/>
  <c r="D14" i="1"/>
  <c r="I20" i="1" l="1"/>
  <c r="J20" i="1" s="1"/>
  <c r="I14" i="1"/>
  <c r="J14" i="1" s="1"/>
  <c r="I9" i="1"/>
  <c r="I8" i="1"/>
  <c r="I6" i="1"/>
  <c r="I10" i="1" l="1"/>
  <c r="D15" i="1"/>
  <c r="I15" i="1" s="1"/>
  <c r="D13" i="1"/>
  <c r="I13" i="1" s="1"/>
  <c r="F18" i="1"/>
  <c r="F9" i="1"/>
  <c r="D21" i="1"/>
  <c r="D19" i="1"/>
  <c r="D18" i="1"/>
  <c r="D9" i="1"/>
  <c r="D16" i="1" l="1"/>
  <c r="J8" i="1"/>
  <c r="J6" i="1"/>
  <c r="J9" i="1"/>
  <c r="D17" i="1" l="1"/>
  <c r="I22" i="1"/>
  <c r="J22" i="1" s="1"/>
  <c r="I16" i="1"/>
  <c r="J10" i="1"/>
  <c r="J15" i="1"/>
  <c r="I17" i="1" l="1"/>
  <c r="J17" i="1" s="1"/>
  <c r="J18" i="1"/>
  <c r="J16" i="1"/>
  <c r="J13" i="1" l="1"/>
  <c r="J23" i="1" s="1"/>
  <c r="J24" i="1" s="1"/>
  <c r="I23" i="1"/>
  <c r="I24" i="1" s="1"/>
</calcChain>
</file>

<file path=xl/sharedStrings.xml><?xml version="1.0" encoding="utf-8"?>
<sst xmlns="http://schemas.openxmlformats.org/spreadsheetml/2006/main" count="54" uniqueCount="37">
  <si>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</si>
  <si>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</si>
  <si>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</si>
  <si>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</si>
  <si>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</si>
  <si>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</si>
  <si>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</si>
  <si>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</si>
  <si>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</si>
  <si>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</si>
  <si>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</si>
  <si>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</si>
  <si>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</si>
  <si>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</si>
  <si>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>Ilość szacunkowa podana przez Zamawiającego</t>
  </si>
  <si>
    <t>Cena jednostkowa netto zł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</si>
  <si>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</si>
  <si>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</si>
  <si>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</si>
  <si>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</si>
  <si>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</si>
  <si>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</si>
  <si>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</si>
  <si>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punkty odbioru</t>
  </si>
  <si>
    <t>m-cy</t>
  </si>
  <si>
    <t>kW/m-c</t>
  </si>
  <si>
    <t>Szczyt przedpołudniowy</t>
  </si>
  <si>
    <t>szczyt popołudniowy</t>
  </si>
  <si>
    <t>Reszta doby</t>
  </si>
  <si>
    <t>Składnik zmienny stawki sieciowej – zł/kWh szczyt przedpołudniowy</t>
  </si>
  <si>
    <t>Składnik zmienny stawki sieciowej – zł/kWh szczyt popołudniowy</t>
  </si>
  <si>
    <t>Składnik zmienny stawki sieciowej – zł/kWh reszta doby</t>
  </si>
  <si>
    <t>Opłata kogeneracyjna</t>
  </si>
  <si>
    <t>opłata mocowa</t>
  </si>
  <si>
    <t>Czas trwania umowy (C23 zima)</t>
  </si>
  <si>
    <t>Ceny  jednostkowe mogą być podane z dokładnością do pięciu miejsc po przecinku, wartość netto i brutto należy podać z dokładnością do dwóch miejsc po przecinku.</t>
  </si>
  <si>
    <t>Rozliczenia odbywać się będą na podstawie wskazań układów pomiarowo-rozliczeniowych.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</si>
</sst>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\ _z_ł"/>
    <numFmt numFmtId="165" formatCode="#,##0.00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7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165" fontId="4" fillId="4" borderId="2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Layout" zoomScaleNormal="90" workbookViewId="0">
      <selection activeCell="B23" sqref="B23:H23"/>
    </sheetView>
  </sheetViews>
  <sheetFormatPr defaultColWidth="9.140625" defaultRowHeight="15" x14ac:dyDescent="0.25"/>
  <cols>
    <col min="1" max="1" width="3" style="10" customWidth="1"/>
    <col min="2" max="2" width="29.42578125" style="10" customWidth="1"/>
    <col min="3" max="3" width="19.42578125" style="10" customWidth="1"/>
    <col min="4" max="4" width="4.28515625" style="10" customWidth="1"/>
    <col min="5" max="5" width="12.42578125" style="10" bestFit="1" customWidth="1"/>
    <col min="6" max="6" width="8.28515625" style="10" customWidth="1"/>
    <col min="7" max="7" width="8" style="10" customWidth="1"/>
    <col min="8" max="8" width="17.28515625" style="25" customWidth="1"/>
    <col min="9" max="9" width="15.42578125" style="10" bestFit="1" customWidth="1"/>
    <col min="10" max="10" width="16.140625" style="10" bestFit="1" customWidth="1"/>
    <col min="11" max="11" width="25.28515625" style="10" customWidth="1"/>
    <col min="12" max="12" width="9.140625" style="10"/>
    <col min="13" max="13" width="12.5703125" style="10" customWidth="1"/>
    <col min="14" max="14" width="4.5703125" style="10" customWidth="1"/>
    <col min="15" max="16384" width="9.140625" style="10"/>
  </cols>
  <sheetData>
    <row r="1" spans="1:11" x14ac:dyDescent="0.25">
      <c r="A1"/>
      <c r="B1"/>
      <c r="C1"/>
      <c r="D1"/>
      <c r="E1"/>
      <c r="F1"/>
      <c r="G1"/>
      <c r="H1"/>
      <c r="I1"/>
      <c r="J1"/>
      <c r="K1"/>
    </row>
    <row r="2" spans="1:11" ht="15.75" thickBot="1" x14ac:dyDescent="0.3">
      <c r="B2"/>
      <c r="C2"/>
      <c r="D2"/>
      <c r="E2"/>
      <c r="F2"/>
      <c r="G2"/>
      <c r="H2"/>
      <c r="I2"/>
      <c r="J2"/>
      <c r="K2"/>
    </row>
    <row r="3" spans="1:11" ht="15" customHeight="1" x14ac:dyDescent="0.25">
      <c r="A3" s="88"/>
      <c r="B3" s="60" t="s">
        <v>0</v>
      </c>
      <c r="C3" s="61"/>
      <c r="D3" s="60" t="s">
        <v>14</v>
      </c>
      <c r="E3" s="91"/>
      <c r="F3" s="91"/>
      <c r="G3" s="92"/>
      <c r="H3" s="89" t="s">
        <v>15</v>
      </c>
      <c r="I3" s="58" t="s">
        <v>1</v>
      </c>
      <c r="J3" s="58" t="s">
        <v>2</v>
      </c>
      <c r="K3" s="58" t="s">
        <v>3</v>
      </c>
    </row>
    <row r="4" spans="1:11" ht="18" customHeight="1" x14ac:dyDescent="0.25">
      <c r="A4" s="88"/>
      <c r="B4" s="62"/>
      <c r="C4" s="63"/>
      <c r="D4" s="93"/>
      <c r="E4" s="94"/>
      <c r="F4" s="94"/>
      <c r="G4" s="95"/>
      <c r="H4" s="90"/>
      <c r="I4" s="59"/>
      <c r="J4" s="59"/>
      <c r="K4" s="59"/>
    </row>
    <row r="5" spans="1:11" ht="15.75" thickBot="1" x14ac:dyDescent="0.3">
      <c r="A5" s="88"/>
      <c r="B5" s="64"/>
      <c r="C5" s="65"/>
      <c r="D5" s="96"/>
      <c r="E5" s="97"/>
      <c r="F5" s="97"/>
      <c r="G5" s="98"/>
      <c r="H5" s="90"/>
      <c r="I5" s="59"/>
      <c r="J5" s="59"/>
      <c r="K5" s="59"/>
    </row>
    <row r="6" spans="1:11" ht="30" customHeight="1" thickBot="1" x14ac:dyDescent="0.3">
      <c r="B6" s="70" t="s">
        <v>4</v>
      </c>
      <c r="C6" s="17" t="s">
        <v>26</v>
      </c>
      <c r="D6" s="84">
        <v>99000</v>
      </c>
      <c r="E6" s="102"/>
      <c r="F6" s="99" t="s">
        <v>5</v>
      </c>
      <c r="G6" s="100"/>
      <c r="H6" s="46"/>
      <c r="I6" s="34">
        <f>H6*D6</f>
        <v>0</v>
      </c>
      <c r="J6" s="34">
        <f>I6*1.23</f>
        <v>0</v>
      </c>
      <c r="K6" s="35"/>
    </row>
    <row r="7" spans="1:11" ht="30" customHeight="1" thickBot="1" x14ac:dyDescent="0.3">
      <c r="B7" s="71"/>
      <c r="C7" s="17" t="s">
        <v>27</v>
      </c>
      <c r="D7" s="66">
        <v>45000</v>
      </c>
      <c r="E7" s="67"/>
      <c r="F7" s="68" t="s">
        <v>5</v>
      </c>
      <c r="G7" s="73"/>
      <c r="H7" s="46"/>
      <c r="I7" s="34">
        <f>H7*D7</f>
        <v>0</v>
      </c>
      <c r="J7" s="34">
        <f>I7*1.23</f>
        <v>0</v>
      </c>
      <c r="K7" s="38"/>
    </row>
    <row r="8" spans="1:11" ht="30" customHeight="1" thickBot="1" x14ac:dyDescent="0.3">
      <c r="B8" s="72"/>
      <c r="C8" s="11" t="s">
        <v>28</v>
      </c>
      <c r="D8" s="66">
        <v>156000</v>
      </c>
      <c r="E8" s="67"/>
      <c r="F8" s="68" t="s">
        <v>5</v>
      </c>
      <c r="G8" s="101"/>
      <c r="H8" s="48"/>
      <c r="I8" s="36">
        <f>H8*D8</f>
        <v>0</v>
      </c>
      <c r="J8" s="4">
        <f>I8*1.23</f>
        <v>0</v>
      </c>
      <c r="K8" s="19"/>
    </row>
    <row r="9" spans="1:11" ht="15.75" thickBot="1" x14ac:dyDescent="0.3">
      <c r="B9" s="76" t="s">
        <v>6</v>
      </c>
      <c r="C9" s="77"/>
      <c r="D9" s="32">
        <f>C27</f>
        <v>1</v>
      </c>
      <c r="E9" s="26" t="s">
        <v>23</v>
      </c>
      <c r="F9" s="33">
        <f>C26</f>
        <v>12</v>
      </c>
      <c r="G9" s="26" t="s">
        <v>24</v>
      </c>
      <c r="H9" s="51"/>
      <c r="I9" s="5">
        <f>H9*C26*C27</f>
        <v>0</v>
      </c>
      <c r="J9" s="5">
        <f>I9*1.23</f>
        <v>0</v>
      </c>
      <c r="K9" s="3"/>
    </row>
    <row r="10" spans="1:11" ht="24.75" thickBot="1" x14ac:dyDescent="0.3">
      <c r="B10" s="12" t="s">
        <v>7</v>
      </c>
      <c r="C10" s="12" t="s">
        <v>8</v>
      </c>
      <c r="D10" s="86">
        <f>(D6+D7+D8)</f>
        <v>300000</v>
      </c>
      <c r="E10" s="87"/>
      <c r="F10" s="78" t="s">
        <v>5</v>
      </c>
      <c r="G10" s="80"/>
      <c r="H10" s="6"/>
      <c r="I10" s="7">
        <f>I6+I7+I8+I9</f>
        <v>0</v>
      </c>
      <c r="J10" s="7">
        <f>J9+J8+J7+J6</f>
        <v>0</v>
      </c>
      <c r="K10" s="19"/>
    </row>
    <row r="11" spans="1:11" ht="15.75" thickBot="1" x14ac:dyDescent="0.3">
      <c r="B11" s="78"/>
      <c r="C11" s="79"/>
      <c r="D11" s="79"/>
      <c r="E11" s="79"/>
      <c r="F11" s="79"/>
      <c r="G11" s="79"/>
      <c r="H11" s="79"/>
      <c r="I11" s="79"/>
      <c r="J11" s="80"/>
      <c r="K11" s="19"/>
    </row>
    <row r="12" spans="1:11" ht="15.75" thickBot="1" x14ac:dyDescent="0.3">
      <c r="B12" s="81" t="s">
        <v>9</v>
      </c>
      <c r="C12" s="82"/>
      <c r="D12" s="82"/>
      <c r="E12" s="82"/>
      <c r="F12" s="82"/>
      <c r="G12" s="82"/>
      <c r="H12" s="82"/>
      <c r="I12" s="82"/>
      <c r="J12" s="83"/>
      <c r="K12" s="27"/>
    </row>
    <row r="13" spans="1:11" ht="30" customHeight="1" thickBot="1" x14ac:dyDescent="0.3">
      <c r="B13" s="84" t="s">
        <v>29</v>
      </c>
      <c r="C13" s="85"/>
      <c r="D13" s="74">
        <f>D6</f>
        <v>99000</v>
      </c>
      <c r="E13" s="75"/>
      <c r="F13" s="68" t="s">
        <v>5</v>
      </c>
      <c r="G13" s="69"/>
      <c r="H13" s="47"/>
      <c r="I13" s="8">
        <f>H13*D13</f>
        <v>0</v>
      </c>
      <c r="J13" s="18">
        <f>I13*1.23</f>
        <v>0</v>
      </c>
      <c r="K13" s="2"/>
    </row>
    <row r="14" spans="1:11" ht="30" customHeight="1" thickBot="1" x14ac:dyDescent="0.3">
      <c r="B14" s="84" t="s">
        <v>30</v>
      </c>
      <c r="C14" s="85"/>
      <c r="D14" s="74">
        <f>D7</f>
        <v>45000</v>
      </c>
      <c r="E14" s="75"/>
      <c r="F14" s="68" t="s">
        <v>5</v>
      </c>
      <c r="G14" s="73"/>
      <c r="H14" s="48"/>
      <c r="I14" s="37">
        <f>H14*D14</f>
        <v>0</v>
      </c>
      <c r="J14" s="40">
        <f>I14*1.23</f>
        <v>0</v>
      </c>
      <c r="K14" s="38"/>
    </row>
    <row r="15" spans="1:11" ht="30" customHeight="1" thickBot="1" x14ac:dyDescent="0.3">
      <c r="B15" s="84" t="s">
        <v>31</v>
      </c>
      <c r="C15" s="85"/>
      <c r="D15" s="74">
        <f>D8</f>
        <v>156000</v>
      </c>
      <c r="E15" s="75"/>
      <c r="F15" s="68" t="s">
        <v>5</v>
      </c>
      <c r="G15" s="69"/>
      <c r="H15" s="49"/>
      <c r="I15" s="39">
        <f>H15*D15</f>
        <v>0</v>
      </c>
      <c r="J15" s="18">
        <f>I15*1.23</f>
        <v>0</v>
      </c>
      <c r="K15" s="19"/>
    </row>
    <row r="16" spans="1:11" ht="24" customHeight="1" thickBot="1" x14ac:dyDescent="0.3">
      <c r="B16" s="66" t="s">
        <v>10</v>
      </c>
      <c r="C16" s="67"/>
      <c r="D16" s="86">
        <f>D13+D14+D15</f>
        <v>300000</v>
      </c>
      <c r="E16" s="87"/>
      <c r="F16" s="68" t="s">
        <v>5</v>
      </c>
      <c r="G16" s="69"/>
      <c r="H16" s="50"/>
      <c r="I16" s="5">
        <f>H16*D16</f>
        <v>0</v>
      </c>
      <c r="J16" s="9">
        <f t="shared" ref="J16:J22" si="0">I16*1.23</f>
        <v>0</v>
      </c>
      <c r="K16" s="3"/>
    </row>
    <row r="17" spans="2:12" ht="24" customHeight="1" thickBot="1" x14ac:dyDescent="0.3">
      <c r="B17" s="66" t="s">
        <v>18</v>
      </c>
      <c r="C17" s="67"/>
      <c r="D17" s="86">
        <f>D16</f>
        <v>300000</v>
      </c>
      <c r="E17" s="87"/>
      <c r="F17" s="68" t="s">
        <v>5</v>
      </c>
      <c r="G17" s="69"/>
      <c r="H17" s="51"/>
      <c r="I17" s="4">
        <f>H17*D17</f>
        <v>0</v>
      </c>
      <c r="J17" s="9">
        <f t="shared" si="0"/>
        <v>0</v>
      </c>
      <c r="K17" s="19"/>
    </row>
    <row r="18" spans="2:12" ht="27" customHeight="1" thickBot="1" x14ac:dyDescent="0.3">
      <c r="B18" s="66" t="s">
        <v>16</v>
      </c>
      <c r="C18" s="67"/>
      <c r="D18" s="32">
        <f>C27</f>
        <v>1</v>
      </c>
      <c r="E18" s="20" t="s">
        <v>23</v>
      </c>
      <c r="F18" s="12">
        <f>C26</f>
        <v>12</v>
      </c>
      <c r="G18" s="20" t="s">
        <v>24</v>
      </c>
      <c r="H18" s="51"/>
      <c r="I18" s="4">
        <f>H18*C25*C26</f>
        <v>0</v>
      </c>
      <c r="J18" s="9">
        <f t="shared" si="0"/>
        <v>0</v>
      </c>
      <c r="K18" s="19"/>
    </row>
    <row r="19" spans="2:12" ht="15.75" thickBot="1" x14ac:dyDescent="0.3">
      <c r="B19" s="66" t="s">
        <v>17</v>
      </c>
      <c r="C19" s="67"/>
      <c r="D19" s="32">
        <f>C27</f>
        <v>1</v>
      </c>
      <c r="E19" s="20" t="s">
        <v>23</v>
      </c>
      <c r="F19" s="12">
        <f>C26</f>
        <v>12</v>
      </c>
      <c r="G19" s="20" t="s">
        <v>24</v>
      </c>
      <c r="H19" s="51"/>
      <c r="I19" s="4">
        <f>H19*C25*C26</f>
        <v>0</v>
      </c>
      <c r="J19" s="9">
        <f t="shared" si="0"/>
        <v>0</v>
      </c>
      <c r="K19" s="19"/>
    </row>
    <row r="20" spans="2:12" ht="15.75" thickBot="1" x14ac:dyDescent="0.3">
      <c r="B20" s="66" t="s">
        <v>32</v>
      </c>
      <c r="C20" s="67"/>
      <c r="D20" s="32">
        <f>C27</f>
        <v>1</v>
      </c>
      <c r="E20" s="52" t="s">
        <v>23</v>
      </c>
      <c r="F20" s="12">
        <f>C26</f>
        <v>12</v>
      </c>
      <c r="G20" s="52" t="s">
        <v>24</v>
      </c>
      <c r="H20" s="51"/>
      <c r="I20" s="4">
        <f>D10*H20</f>
        <v>0</v>
      </c>
      <c r="J20" s="9">
        <f t="shared" si="0"/>
        <v>0</v>
      </c>
      <c r="K20" s="19"/>
    </row>
    <row r="21" spans="2:12" ht="36" customHeight="1" thickBot="1" x14ac:dyDescent="0.3">
      <c r="B21" s="66" t="s">
        <v>11</v>
      </c>
      <c r="C21" s="67"/>
      <c r="D21" s="32">
        <f>C27</f>
        <v>1</v>
      </c>
      <c r="E21" s="20" t="s">
        <v>23</v>
      </c>
      <c r="F21" s="12">
        <f>C26</f>
        <v>12</v>
      </c>
      <c r="G21" s="20" t="s">
        <v>24</v>
      </c>
      <c r="H21" s="47"/>
      <c r="I21" s="4">
        <f>H21*C26*C27</f>
        <v>0</v>
      </c>
      <c r="J21" s="9">
        <f t="shared" si="0"/>
        <v>0</v>
      </c>
      <c r="K21" s="19"/>
    </row>
    <row r="22" spans="2:12" ht="36" customHeight="1" thickBot="1" x14ac:dyDescent="0.3">
      <c r="B22" s="103" t="s">
        <v>33</v>
      </c>
      <c r="C22" s="104"/>
      <c r="D22" s="105">
        <f>D10*0.75</f>
        <v>225000</v>
      </c>
      <c r="E22" s="106"/>
      <c r="F22" s="107" t="s">
        <v>5</v>
      </c>
      <c r="G22" s="108"/>
      <c r="H22" s="54"/>
      <c r="I22" s="53">
        <f>D22*H22</f>
        <v>0</v>
      </c>
      <c r="J22" s="9">
        <f t="shared" si="0"/>
        <v>0</v>
      </c>
      <c r="K22" s="19"/>
    </row>
    <row r="23" spans="2:12" ht="15.75" thickBot="1" x14ac:dyDescent="0.3">
      <c r="B23" s="109" t="s">
        <v>12</v>
      </c>
      <c r="C23" s="110"/>
      <c r="D23" s="110"/>
      <c r="E23" s="110"/>
      <c r="F23" s="110"/>
      <c r="G23" s="110"/>
      <c r="H23" s="111"/>
      <c r="I23" s="7">
        <f>SUM(I13:I22)</f>
        <v>0</v>
      </c>
      <c r="J23" s="7">
        <f>SUM(J13:J22)</f>
        <v>0</v>
      </c>
      <c r="K23" s="19"/>
    </row>
    <row r="24" spans="2:12" ht="24" customHeight="1" thickBot="1" x14ac:dyDescent="0.3">
      <c r="B24" s="112" t="s">
        <v>13</v>
      </c>
      <c r="C24" s="113"/>
      <c r="D24" s="113"/>
      <c r="E24" s="113"/>
      <c r="F24" s="113"/>
      <c r="G24" s="113"/>
      <c r="H24" s="114"/>
      <c r="I24" s="41">
        <f>I23+I10</f>
        <v>0</v>
      </c>
      <c r="J24" s="15">
        <f>J23+J10</f>
        <v>0</v>
      </c>
      <c r="K24" s="16"/>
    </row>
    <row r="25" spans="2:12" x14ac:dyDescent="0.25">
      <c r="B25" s="42" t="s">
        <v>21</v>
      </c>
      <c r="C25" s="43">
        <v>100</v>
      </c>
      <c r="D25" s="44"/>
      <c r="E25" s="45" t="s">
        <v>25</v>
      </c>
      <c r="F25"/>
      <c r="G25"/>
      <c r="H25"/>
      <c r="I25"/>
      <c r="J25"/>
      <c r="K25"/>
      <c r="L25"/>
    </row>
    <row r="26" spans="2:12" x14ac:dyDescent="0.25">
      <c r="B26" s="28" t="s">
        <v>34</v>
      </c>
      <c r="C26" s="13">
        <v>12</v>
      </c>
      <c r="D26" s="21"/>
      <c r="E26" s="23" t="s">
        <v>19</v>
      </c>
      <c r="F26"/>
      <c r="G26"/>
      <c r="H26"/>
      <c r="I26"/>
      <c r="J26"/>
      <c r="K26"/>
      <c r="L26"/>
    </row>
    <row r="27" spans="2:12" ht="15.75" thickBot="1" x14ac:dyDescent="0.3">
      <c r="B27" s="29" t="s">
        <v>22</v>
      </c>
      <c r="C27" s="14">
        <v>1</v>
      </c>
      <c r="D27" s="22"/>
      <c r="E27" s="24" t="s">
        <v>20</v>
      </c>
      <c r="F27"/>
      <c r="G27"/>
      <c r="H27"/>
      <c r="I27"/>
      <c r="J27"/>
      <c r="K27"/>
      <c r="L27"/>
    </row>
    <row r="28" spans="2:12" x14ac:dyDescent="0.25">
      <c r="B28" s="56"/>
      <c r="C28" s="57"/>
      <c r="D28" s="57"/>
      <c r="E28" s="57"/>
      <c r="F28"/>
      <c r="G28"/>
      <c r="H28"/>
      <c r="I28"/>
      <c r="J28"/>
      <c r="K28"/>
      <c r="L28"/>
    </row>
    <row r="29" spans="2:12" x14ac:dyDescent="0.25">
      <c r="B29" s="55" t="s">
        <v>36</v>
      </c>
      <c r="F29"/>
      <c r="G29"/>
      <c r="H29"/>
      <c r="I29"/>
      <c r="J29"/>
      <c r="K29"/>
      <c r="L29"/>
    </row>
    <row r="30" spans="2:12" x14ac:dyDescent="0.25">
      <c r="B30" s="55" t="s">
        <v>35</v>
      </c>
      <c r="F30"/>
      <c r="G30"/>
      <c r="H30"/>
      <c r="I30"/>
      <c r="J30"/>
      <c r="K30"/>
      <c r="L30"/>
    </row>
    <row r="31" spans="2:12" x14ac:dyDescent="0.25">
      <c r="B31" s="30"/>
      <c r="G31"/>
      <c r="H31"/>
      <c r="I31"/>
      <c r="J31"/>
      <c r="K31"/>
      <c r="L31"/>
    </row>
    <row r="32" spans="2:12" x14ac:dyDescent="0.25">
      <c r="B32" s="30"/>
    </row>
    <row r="33" spans="2:13" x14ac:dyDescent="0.25">
      <c r="B33" s="1"/>
    </row>
    <row r="34" spans="2:13" x14ac:dyDescent="0.25">
      <c r="B34" s="1"/>
    </row>
    <row r="35" spans="2:13" x14ac:dyDescent="0.25">
      <c r="B35" s="31"/>
    </row>
    <row r="36" spans="2:13" x14ac:dyDescent="0.25">
      <c r="B36"/>
      <c r="C36"/>
      <c r="D36"/>
      <c r="E36"/>
      <c r="F36"/>
      <c r="G36"/>
      <c r="H36"/>
      <c r="I36"/>
      <c r="J36"/>
      <c r="K36"/>
      <c r="L36"/>
      <c r="M36"/>
    </row>
    <row r="37" spans="2:13" x14ac:dyDescent="0.25">
      <c r="B37"/>
      <c r="C37"/>
      <c r="D37"/>
      <c r="E37"/>
      <c r="F37"/>
      <c r="G37"/>
      <c r="H37"/>
      <c r="I37"/>
      <c r="J37"/>
      <c r="K37"/>
      <c r="L37"/>
      <c r="M37"/>
    </row>
    <row r="38" spans="2:13" x14ac:dyDescent="0.25">
      <c r="B38"/>
      <c r="C38"/>
      <c r="D38"/>
      <c r="E38"/>
      <c r="F38"/>
      <c r="G38"/>
      <c r="H38"/>
      <c r="I38"/>
      <c r="J38"/>
      <c r="K38"/>
      <c r="L38"/>
      <c r="M38"/>
    </row>
  </sheetData>
  <mergeCells count="43">
    <mergeCell ref="B22:C22"/>
    <mergeCell ref="D22:E22"/>
    <mergeCell ref="F22:G22"/>
    <mergeCell ref="B23:H23"/>
    <mergeCell ref="B24:H24"/>
    <mergeCell ref="A3:A5"/>
    <mergeCell ref="H3:H5"/>
    <mergeCell ref="I3:I5"/>
    <mergeCell ref="D3:G5"/>
    <mergeCell ref="D16:E16"/>
    <mergeCell ref="F6:G6"/>
    <mergeCell ref="F8:G8"/>
    <mergeCell ref="F10:G10"/>
    <mergeCell ref="F13:G13"/>
    <mergeCell ref="F15:G15"/>
    <mergeCell ref="F16:G16"/>
    <mergeCell ref="D6:E6"/>
    <mergeCell ref="D8:E8"/>
    <mergeCell ref="D10:E10"/>
    <mergeCell ref="B14:C14"/>
    <mergeCell ref="D7:E7"/>
    <mergeCell ref="B21:C21"/>
    <mergeCell ref="D13:E13"/>
    <mergeCell ref="D15:E15"/>
    <mergeCell ref="B20:C20"/>
    <mergeCell ref="B17:C17"/>
    <mergeCell ref="B16:C16"/>
    <mergeCell ref="B15:C15"/>
    <mergeCell ref="D17:E17"/>
    <mergeCell ref="J3:J5"/>
    <mergeCell ref="K3:K5"/>
    <mergeCell ref="B3:C5"/>
    <mergeCell ref="B18:C18"/>
    <mergeCell ref="B19:C19"/>
    <mergeCell ref="F17:G17"/>
    <mergeCell ref="B6:B8"/>
    <mergeCell ref="F7:G7"/>
    <mergeCell ref="D14:E14"/>
    <mergeCell ref="F14:G14"/>
    <mergeCell ref="B9:C9"/>
    <mergeCell ref="B11:J11"/>
    <mergeCell ref="B12:J12"/>
    <mergeCell ref="B13:C13"/>
  </mergeCells>
  <printOptions horizontalCentered="1"/>
  <pageMargins left="0.70866141732283472" right="0.70866141732283472" top="0.74803149606299213" bottom="1.3385826771653544" header="0.31496062992125984" footer="0.31496062992125984"/>
  <pageSetup paperSize="9" scale="70" orientation="landscape" r:id="rId1"/>
  <headerFooter>
    <oddHeader>&amp;L&amp;"-,Pogrubiony"GMINA BIELSK
Grupa taryfowa - C23 zima&amp;C&amp;"Times New Roman,Pogrubiona"&amp;10FORMULARZ CENOWY&amp;R&amp;"-,Pogrubiony"ZAŁĄCZNIK 1.2  do SWZ</oddHeader>
    <oddFooter>&amp;C&amp;"Times New Roman,Normalny"&amp;10.....................................................
&amp;"Times New Roman,Pogrubiona"(Imię i Nazwisko) &amp;"Times New Roman,Normalny"
&amp;"Times New Roman,Kursywa"podpis osoby (osób) upoważnionej (nych) do reprezentowania Wykonawcy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6" ma:contentTypeDescription="Utwórz nowy dokument." ma:contentTypeScope="" ma:versionID="4066f504804f0dab16ba718c23f60fde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374f87d5620464532183b4d814fe0c05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d999883f-3841-4191-90fa-aeb93f1dab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750c7a-ece7-4d14-a2c9-b146cf83c657}" ma:internalName="TaxCatchAll" ma:showField="CatchAllData" ma:web="7041a50b-7d7f-4b12-a622-d747cae9af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41a50b-7d7f-4b12-a622-d747cae9af99" xsi:nil="true"/>
    <lcf76f155ced4ddcb4097134ff3c332f xmlns="2d577696-1229-452a-9b19-cd8e3eef1f6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BA13BAB-D8E7-4E7C-B77D-3ACD21A319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582B91-F6C5-4A60-A131-3C0F7D2C23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6711D5-039F-4CA0-8822-1B2FF2C71756}">
  <ds:schemaRefs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2d577696-1229-452a-9b19-cd8e3eef1f68"/>
    <ds:schemaRef ds:uri="http://schemas.microsoft.com/office/2006/metadata/properties"/>
    <ds:schemaRef ds:uri="http://schemas.microsoft.com/office/infopath/2007/PartnerControls"/>
    <ds:schemaRef ds:uri="7041a50b-7d7f-4b12-a622-d747cae9af9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WAN-PRZ</cp:lastModifiedBy>
  <cp:lastPrinted>2022-10-14T16:20:29Z</cp:lastPrinted>
  <dcterms:created xsi:type="dcterms:W3CDTF">2011-04-01T08:17:29Z</dcterms:created>
  <dcterms:modified xsi:type="dcterms:W3CDTF">2022-10-17T08:55:14Z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7593500</vt:r8>
  </property>
  <property fmtid="{D5CDD505-2E9C-101B-9397-08002B2CF9AE}" pid="4" name="ComplianceAsset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MediaServiceImageTags">
    <vt:lpwstr/>
  </property>
</Properties>
</file>