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10" windowWidth="14810" windowHeight="8010" activeTab="3"/>
  </bookViews>
  <sheets>
    <sheet name="zał_nr_1" sheetId="1" r:id="rId1"/>
    <sheet name="zał_nr_2" sheetId="2" r:id="rId2"/>
    <sheet name="zał_nr_3" sheetId="3" r:id="rId3"/>
    <sheet name="zał_nr_4" sheetId="4" r:id="rId4"/>
  </sheets>
  <definedNames>
    <definedName name="_xlnm.Print_Area" localSheetId="0">zał_nr_1!$A$1:$K$40</definedName>
    <definedName name="_xlnm.Print_Area" localSheetId="2">zał_nr_3!$A$1:$K$29</definedName>
    <definedName name="_xlnm.Print_Area" localSheetId="3">zał_nr_4!$A$1:$K$27</definedName>
  </definedNames>
  <calcPr calcId="152511"/>
</workbook>
</file>

<file path=xl/calcChain.xml><?xml version="1.0" encoding="utf-8"?>
<calcChain xmlns="http://schemas.openxmlformats.org/spreadsheetml/2006/main">
  <c r="J14" i="4" l="1"/>
  <c r="F14" i="4"/>
  <c r="H13" i="4"/>
  <c r="I13" i="4" s="1"/>
  <c r="G13" i="4"/>
  <c r="H12" i="4"/>
  <c r="I12" i="4" s="1"/>
  <c r="G12" i="4"/>
  <c r="D14" i="4"/>
  <c r="E14" i="4"/>
  <c r="H11" i="4"/>
  <c r="I11" i="4" s="1"/>
  <c r="G11" i="4"/>
  <c r="H10" i="4"/>
  <c r="H14" i="4" s="1"/>
  <c r="G10" i="4"/>
  <c r="G14" i="4" s="1"/>
  <c r="I10" i="4" l="1"/>
  <c r="I14" i="4" s="1"/>
  <c r="F14" i="3"/>
  <c r="E21" i="3"/>
  <c r="D21" i="3"/>
  <c r="F8" i="3"/>
  <c r="H9" i="3" l="1"/>
  <c r="I9" i="3" s="1"/>
  <c r="G9" i="3"/>
  <c r="E8" i="3"/>
  <c r="H8" i="3" s="1"/>
  <c r="I8" i="3" s="1"/>
  <c r="D8" i="3"/>
  <c r="G8" i="3" l="1"/>
  <c r="D16" i="3"/>
  <c r="E16" i="3"/>
  <c r="J21" i="3" l="1"/>
  <c r="H20" i="3"/>
  <c r="I20" i="3" s="1"/>
  <c r="G20" i="3"/>
  <c r="H19" i="3"/>
  <c r="I19" i="3" s="1"/>
  <c r="G19" i="3"/>
  <c r="H18" i="3"/>
  <c r="I18" i="3" s="1"/>
  <c r="G18" i="3"/>
  <c r="H17" i="3"/>
  <c r="I17" i="3" s="1"/>
  <c r="G17" i="3"/>
  <c r="F16" i="3"/>
  <c r="H15" i="3"/>
  <c r="I15" i="3" s="1"/>
  <c r="G15" i="3"/>
  <c r="E14" i="3"/>
  <c r="D14" i="3"/>
  <c r="H13" i="3"/>
  <c r="I13" i="3" s="1"/>
  <c r="G13" i="3"/>
  <c r="E12" i="3"/>
  <c r="H12" i="3" s="1"/>
  <c r="I12" i="3" s="1"/>
  <c r="D12" i="3"/>
  <c r="G12" i="3" s="1"/>
  <c r="H11" i="3"/>
  <c r="I11" i="3" s="1"/>
  <c r="G11" i="3"/>
  <c r="E10" i="3"/>
  <c r="D10" i="3"/>
  <c r="G16" i="3" l="1"/>
  <c r="G10" i="3"/>
  <c r="H16" i="3"/>
  <c r="I16" i="3" s="1"/>
  <c r="H10" i="3"/>
  <c r="G14" i="3" l="1"/>
  <c r="G21" i="3" s="1"/>
  <c r="F21" i="3"/>
  <c r="H14" i="3"/>
  <c r="I10" i="3"/>
  <c r="I14" i="3" l="1"/>
  <c r="I21" i="3" s="1"/>
  <c r="H21" i="3"/>
</calcChain>
</file>

<file path=xl/sharedStrings.xml><?xml version="1.0" encoding="utf-8"?>
<sst xmlns="http://schemas.openxmlformats.org/spreadsheetml/2006/main" count="401" uniqueCount="208">
  <si>
    <t xml:space="preserve">                                             DOCHODY</t>
  </si>
  <si>
    <t>Uzasadnienie: W niniejszym załączniku dokonuje się zmian w planie budżetu gminy na 2023 rok polegających na:</t>
  </si>
  <si>
    <t xml:space="preserve">                                                                  WYDATKI</t>
  </si>
  <si>
    <t xml:space="preserve">      Uzasadnienie: W niniejszym załączniku dokonuje się zmian w planie budżetu gminy na 2023 rok polegających na:</t>
  </si>
  <si>
    <t xml:space="preserve">        wydatki bieżące  :</t>
  </si>
  <si>
    <t>Dział</t>
  </si>
  <si>
    <t>852</t>
  </si>
  <si>
    <t>Pomoc społeczna</t>
  </si>
  <si>
    <t>Rozdział</t>
  </si>
  <si>
    <t>z tego:</t>
  </si>
  <si>
    <t>750</t>
  </si>
  <si>
    <t>Administracja publiczna</t>
  </si>
  <si>
    <t>Pozostała działalność</t>
  </si>
  <si>
    <t>85228</t>
  </si>
  <si>
    <t>Dochody i wydatki związane z realizacją zadań z zakresu administracji rządowej i innych zleconych odrębnymi ustawami</t>
  </si>
  <si>
    <t>Nazwa zadania</t>
  </si>
  <si>
    <t>Dotacje
ogółem przed zmianą</t>
  </si>
  <si>
    <t xml:space="preserve">Wydatki
ogółem przed zmianą
</t>
  </si>
  <si>
    <t>Zmiana</t>
  </si>
  <si>
    <t>Dotacje
ogółem po zmianie</t>
  </si>
  <si>
    <t xml:space="preserve">Wydatki
ogółem po zmianie
</t>
  </si>
  <si>
    <t>wydatki bieżące</t>
  </si>
  <si>
    <t>wydatki majątkowe</t>
  </si>
  <si>
    <t>75011</t>
  </si>
  <si>
    <t>Urzędy wojewódzkie- utrzymanie USC, Ewidencji Ludności; wynagrodzenia wraz z pochodnymi, wydatki bieżące, fundusz świadczeń socjalnych</t>
  </si>
  <si>
    <t>751</t>
  </si>
  <si>
    <t>Urzędy naczelnych organów władzy państwowej, kontroli i ochrony prawa oraz sądownictwa</t>
  </si>
  <si>
    <t>75101</t>
  </si>
  <si>
    <t xml:space="preserve">Urzędy naczelnych organów władzy państwowej, kontroli i ochrony prawa - aktualizacja stałego rejestru wyborców </t>
  </si>
  <si>
    <t xml:space="preserve">Usługi opiekuńcze i specjalistyczne usługi opiekuńcze- wynagrodzenia wraz z pochodnymi, wydatki bieżące </t>
  </si>
  <si>
    <t>855</t>
  </si>
  <si>
    <t>Rodzina</t>
  </si>
  <si>
    <t>85502</t>
  </si>
  <si>
    <t xml:space="preserve">Świadczenia rodzinne, świadczenie z funduszu alimentacyjnego oraz składki na ubezpieczenia emerytalne i rentowe z ubezpieczenia społecznego
</t>
  </si>
  <si>
    <t xml:space="preserve">Świadczenia rodzinne, świadczenie z funduszu alimentacyjnego oraz składki na ubezpieczenia emerytalne i rentowe z ubezpieczenia społecznego - wypłata świadczenia wychowawczego, koszty obsługi
</t>
  </si>
  <si>
    <t>85503</t>
  </si>
  <si>
    <t>Karta Dużej Rodziny</t>
  </si>
  <si>
    <t>85513</t>
  </si>
  <si>
    <t>Składki na ubezpieczenie zdrowotne opłacane za osoby pobierające niektóre świadczenia rodzinne, zgodnie z przepisami ustawy o świadczeniach rodzinnych oraz za osoby pobierające zasiłki dla opiekunów, zgodnie z przepisami ustawy z dnia 4 kwietnia 2014 r. o ustaleniu i wypłacie zasiłków dla opiekunów</t>
  </si>
  <si>
    <t>Razem:</t>
  </si>
  <si>
    <t>Uzasadnienie:</t>
  </si>
  <si>
    <t>W niniejszym załączniku dokonuje się zmian w planie budżetu gminy na 2023 rok polegających na:</t>
  </si>
  <si>
    <t>010</t>
  </si>
  <si>
    <t>Rolnictwo i łowiectwo</t>
  </si>
  <si>
    <t>01095</t>
  </si>
  <si>
    <t>Nazwa</t>
  </si>
  <si>
    <t>1</t>
  </si>
  <si>
    <t/>
  </si>
  <si>
    <t xml:space="preserve">     Załącznik nr 1 do zarządzenia nr 38/2023 </t>
  </si>
  <si>
    <t xml:space="preserve">     Wójta Gminy Bielsk z dnia 15 maja 2023 r.</t>
  </si>
  <si>
    <t>Plan przed zmianą</t>
  </si>
  <si>
    <t>Zmniejszenie</t>
  </si>
  <si>
    <t>Zwiększenie</t>
  </si>
  <si>
    <t>Plan po zmianach
(3+4+5)</t>
  </si>
  <si>
    <t>bieżące</t>
  </si>
  <si>
    <t>754</t>
  </si>
  <si>
    <t>Bezpieczeństwo publiczne i ochrona przeciwpożarowa</t>
  </si>
  <si>
    <t>Dotacja celowa otrzymana z tytułu pomocy finansowej udzielanej między jednostkami samorządu terytorialnego na dofinansowanie własnych zadań bieżących</t>
  </si>
  <si>
    <t>758</t>
  </si>
  <si>
    <t>Różne rozliczenia</t>
  </si>
  <si>
    <t>Środki z Funduszu Pomocy na finansowanie lub dofinansowanie zadań bieżących w zakresie pomocy obywatelom Ukrainy</t>
  </si>
  <si>
    <t>Dotacja celowa otrzymana z budżetu państwa na realizację zadań bieżących z zakresu administracji rządowej oraz innych zadań zleconych gminie (związkom gmin, związkom powiatowo-gminnym) ustawami</t>
  </si>
  <si>
    <t>900</t>
  </si>
  <si>
    <t>Gospodarka komunalna i ochrona środowiska</t>
  </si>
  <si>
    <t>bieżące razem:</t>
  </si>
  <si>
    <t>w tym z tytułu dotacji i środków na finansowanie wydatków na realizację zadań finansowanych z udziałem środków, o których mowa w art. 5 ust. 1 pkt 2 i 3</t>
  </si>
  <si>
    <t>majątkowe</t>
  </si>
  <si>
    <t>majątkowe razem:</t>
  </si>
  <si>
    <t>Ogółem:</t>
  </si>
  <si>
    <t xml:space="preserve">   a) dochody bieżące :</t>
  </si>
  <si>
    <t xml:space="preserve">                       zawartą pomiędzy Powiatem Płockim a Gminą Bielsk,</t>
  </si>
  <si>
    <t xml:space="preserve">23 057,00 zł - zwiekszeniu środków pochodzących z Funduszu Pomocowego utworzonego na podstawie art. 14 ustawy z dnia 12 marca 2022 roku o pomocy </t>
  </si>
  <si>
    <t xml:space="preserve">                        dofinansowanie zadań bieżących, kwota 9 013,00 zł z przeznaczeniem na realizację dodatkowych zadań oświatowych związanych z kształceniem, </t>
  </si>
  <si>
    <t xml:space="preserve">                        wychowaniem i opieką nad dziećmi i uczniami będącymi obywatelami Ukrainy, kwota 6 860,00 zł z przeznaczeniem na pokrycie kosztów w postaci </t>
  </si>
  <si>
    <t xml:space="preserve">                        Powiatem Płockim a Gminą Bielsk, kwota 7 184,00 zł z przeznaczeniem na wypłatę świadczeń pieniężnych na podstawie art. 13 wymienionej ustawy, </t>
  </si>
  <si>
    <t xml:space="preserve">                        zakwaterowania i całodziennego wyżywienia zbiorowego obywatelom Ukrainy zgodnie z porozumieniem z dnia 1 marca 2023 roku zawartym pomiędzy </t>
  </si>
  <si>
    <t xml:space="preserve">     145,00 zł -  zwiększeniu dotacji z zakresu administracji rządowej na realizację zadań związanych z przyznawaniem Karty Dużej Rodziny, zgodnie z pismem</t>
  </si>
  <si>
    <t xml:space="preserve">  1 500,00 zł - wprowadzeniu środków na dofinansowanie wydatków bieżących dla Ochotniczej Straży Pożarnej w Zagrobie zgodnie z umową z dnia 11 maja 2023 r.  </t>
  </si>
  <si>
    <t xml:space="preserve">                        Mazowieckiego Urzędu Wojewódzkiego w Warszawie z dnia 26 kwietnia 2023 r. Nr WF-I.3112.20.9.2023, </t>
  </si>
  <si>
    <t xml:space="preserve">                        zadań w ramach "Mazowieckiego Instrumentu Aktywizacji Sołectw MAZOWSZE 2023", zgodnie z Uchwałą nr 45/23 Sejmiku Województwa </t>
  </si>
  <si>
    <t xml:space="preserve">                        Mazowieckiego z dnia 28 marca 2023 r. i umowami zawartymi w dniu 5.05.2023 r., z przeznaczeniem na zakup i montaż lamp solarnych w kwocie </t>
  </si>
  <si>
    <t xml:space="preserve">                        po 10 000 zł w następujących miejscowościach: Szewce, Smolino, Lubiejewo, Kleniewo, Dziedzice.</t>
  </si>
  <si>
    <t xml:space="preserve">     Załącznik nr 2 do zarządzenia nr 38/2023 </t>
  </si>
  <si>
    <t xml:space="preserve"> 50 000,00 zł - wprowadzeniu środków w sprawie udzielenia przez Województwo Mazowieckie pomocy finansowej w formie dotacji celowej na dofinansowanie   </t>
  </si>
  <si>
    <t xml:space="preserve">111 680,00 zł - przeniesieniu środków z zakupu usług pozostałych na zakup usług remontowych w drogach publicznych gminnych (dział 600, rozdział 60016), </t>
  </si>
  <si>
    <t xml:space="preserve">    6 860,00 zł - zwiększeniu środków pochodzących z Funduszu Pomocowego utworzonego na podstawie art. 14 ustawy z dnia 12 marca 2022 roku o pomocy obywatelom Ukrainy  </t>
  </si>
  <si>
    <t>§
/
grupa</t>
  </si>
  <si>
    <t>Plan</t>
  </si>
  <si>
    <t>Z tego:</t>
  </si>
  <si>
    <t>Wydatki bieżące</t>
  </si>
  <si>
    <t>Wydatki 
majątkowe</t>
  </si>
  <si>
    <t>wydatki 
jednostek
budżetowych</t>
  </si>
  <si>
    <t>dotacje na zadania bieżące</t>
  </si>
  <si>
    <t>świadczenia na rzecz osób fizycznych;</t>
  </si>
  <si>
    <t>wydatki na programy finansowane z udziałem środków, o których mowa w art. 5 ust. 1 pkt 2 i 3</t>
  </si>
  <si>
    <t>wypłaty z tytułu poręczeń i gwarancji</t>
  </si>
  <si>
    <t>obsługa długu</t>
  </si>
  <si>
    <t>inwestycje i zakupy inwestycyjne</t>
  </si>
  <si>
    <t>w tym:</t>
  </si>
  <si>
    <t>zakup i objęcie akcji i udziałów</t>
  </si>
  <si>
    <t>Wniesienie wkładów do spółek prawa handlowego</t>
  </si>
  <si>
    <t>wynagrodzenia i składki od nich naliczane</t>
  </si>
  <si>
    <t>wydatki związane z realizacją ich statutowych zadań;</t>
  </si>
  <si>
    <t>na programy finansowane z udziałem środków, o których mowa w art. 5 ust. 1 pkt 2 i 3,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</si>
  <si>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</si>
  <si>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</si>
  <si>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</si>
  <si>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</si>
  <si>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</si>
  <si>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</si>
  <si>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</si>
  <si>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</si>
  <si>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</si>
  <si>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</si>
  <si>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</si>
  <si>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</si>
  <si>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</si>
  <si>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</si>
  <si>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</si>
  <si>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</si>
  <si>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</si>
  <si>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</si>
  <si>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600</t>
  </si>
  <si>
    <t>Transport i łączność</t>
  </si>
  <si>
    <t>przed zmianą</t>
  </si>
  <si>
    <t>zmniejszenie</t>
  </si>
  <si>
    <t>zwiększenie</t>
  </si>
  <si>
    <t>po zmianach</t>
  </si>
  <si>
    <t>60016</t>
  </si>
  <si>
    <t>Drogi publiczne gminne</t>
  </si>
  <si>
    <t>75095</t>
  </si>
  <si>
    <t>75412</t>
  </si>
  <si>
    <t>Ochotnicze straże pożarne</t>
  </si>
  <si>
    <t>75818</t>
  </si>
  <si>
    <t>Rezerwy ogólne i celowe</t>
  </si>
  <si>
    <t>801</t>
  </si>
  <si>
    <t>Oświata i wychowanie</t>
  </si>
  <si>
    <t>80101</t>
  </si>
  <si>
    <t>Szkoły podstawowe</t>
  </si>
  <si>
    <t>80104</t>
  </si>
  <si>
    <t>Przedszkola</t>
  </si>
  <si>
    <t>80113</t>
  </si>
  <si>
    <t>Dowożenie uczniów do szkół</t>
  </si>
  <si>
    <t>80148</t>
  </si>
  <si>
    <t>Stołówki szkolne i przedszkolne</t>
  </si>
  <si>
    <t>80150</t>
  </si>
  <si>
    <t>Realizacja zadań wymagających stosowania specjalnej organizacji nauki i metod pracy dla dzieci i młodzieży w szkołach podstawowych</t>
  </si>
  <si>
    <t>80195</t>
  </si>
  <si>
    <t>853</t>
  </si>
  <si>
    <t>Pozostałe zadania w zakresie polityki społecznej</t>
  </si>
  <si>
    <t>85395</t>
  </si>
  <si>
    <t>854</t>
  </si>
  <si>
    <t>Edukacyjna opieka wychowawcza</t>
  </si>
  <si>
    <t>85416</t>
  </si>
  <si>
    <t>Pomoc materialna dla uczniów o charakterze motywacyjnym</t>
  </si>
  <si>
    <t>90015</t>
  </si>
  <si>
    <t>Oświetlenie ulic, placów i dróg</t>
  </si>
  <si>
    <t>Wydatki razem:</t>
  </si>
  <si>
    <t xml:space="preserve">    1 500,00 zł - wprowadzeniu środków na dofinansowanie wydatków bieżących dla Ochotniczej Straży Pożarnej w Zagrobie zgodnie z umową z dnia 11 maja 2023 r. zawartą pomiędzy </t>
  </si>
  <si>
    <t xml:space="preserve">    3 443,61 zł - zmniejszeniu środków z wpłat na PPK finansowane przez podmiot zatrudniający w szkołach podstawowych (dział 801, rozdział 80101), </t>
  </si>
  <si>
    <t xml:space="preserve">                         Powiatem Płockim a Gminą Bielsk, środki zostaną przeznaczone na wydatki związane z prowadzeniem działań ratowniczych (dział 754, rozdział 75412),</t>
  </si>
  <si>
    <t xml:space="preserve">    3 147,27 zł - zwiększeniu środków na zakup środków dydaktycznych, wynagrodzenia osobowe nauczycieli w szkołach podstawowych (dział 801, rozdział 80101), </t>
  </si>
  <si>
    <t xml:space="preserve">    2 000,00 zł - zmniejszeniu środków z zakupu środków dydaktycznych, zakupu usług remontowych w przedszkolach (dział 801, rozdział 80104), </t>
  </si>
  <si>
    <t xml:space="preserve">  28 300,00 zł - przeniesieniu środków z wynagrodzeń osobowych pracowników, zakupu usług remontowych, różnych opłat i składek na zakup usług pozostałych (dział 801, rozdział 80113),</t>
  </si>
  <si>
    <t xml:space="preserve">    6 171,43 zł - zmniejszeniu środków z rezerwy ogólnej z przeznaczeniem na przyznanie nagród Wójta Gminy dla uczniów za wybitne osiągnięcia i wysokie wyniki w nauce w pomocy materialnej dla uczniów o </t>
  </si>
  <si>
    <t xml:space="preserve">                         charakterze motywacyjnym (z działu 758, rozdziału 75818 do działu 854, rozdziału 85416),</t>
  </si>
  <si>
    <t xml:space="preserve">    1 706,81 zł - zmniejszeniu środków z wynagrodzeń osobowych pracowników, zakupu usług remontowych w stołówkach szkolnych i przedszkolnych (dział 801, rozdział 80148),</t>
  </si>
  <si>
    <t xml:space="preserve">       912,00 zł - zwiększeniu środków na zakup usług pozostałych w stołówkach szkolnych i przedszkolnych (dział 801, rozdział 80148),</t>
  </si>
  <si>
    <t xml:space="preserve">                         i młodzieży w szkołach podstawowych (dział 801, rozdział 80150), </t>
  </si>
  <si>
    <t xml:space="preserve">    2 000,00 zł - przeniesieniu środków z zakupu środków dydaktycznych na zakup materiałów i wyposażenia w realizacji zadań wymagających stosowania specjalnej organizacji nauki i metod pracy dla dzieci </t>
  </si>
  <si>
    <t xml:space="preserve">                         zbrojnym na terytorium tego państwa (Dz. U. z 2023 r., poz. 103 z późn. zm.) w kwocie 9 013,00 zł z przeznaczeniem na realizację dodatkowych zadań oświatowych związanych z kształceniem,  </t>
  </si>
  <si>
    <t xml:space="preserve">                         w związku z konfliktem zbrojnym na terytorium tego państwa (Dz. U. z 2023r., poz. 103 z późn. zm.) z przeznaczeniem na pokrycie kosztów w postaci zakwaterowania</t>
  </si>
  <si>
    <t xml:space="preserve">                         i całodziennego wyżywienia zbiorowego obywatelom Ukrainy, zgodnie z porozumieniem z dnia 01 marca 2023 roku zawartym pomiędzy Powiatem Płockim a Gminą Bielsk, </t>
  </si>
  <si>
    <t xml:space="preserve">                         na zakup usług związanych z pomocą obywatelom Ukrainy, pozostałe wydatki bieżące na zadania związane z pomocą obywatelom Ukrainy w pozostałej działalności (dział 750, rozdział 75095),  </t>
  </si>
  <si>
    <t xml:space="preserve">                         wychowaniem i opieką nad dziećmi i uczniami będącymi obywatelami Ukrainy, kwota dofinansowania zostanie przeznaczona na zakup usług związanych z pomocą obywatelom Ukrainy, </t>
  </si>
  <si>
    <t xml:space="preserve">                         na zakładowy fundusz świadczeń socjalnych w pozostałej działalności (dział 801, rozdział 80195), </t>
  </si>
  <si>
    <t xml:space="preserve">  12 104,15 zł - zwiększeniu środków pochodzących z Funduszu Pomocowego utworzonego na podstawie art. 14 ustawy z dnia 12 marca 2022 roku o pomocy obywatelom Ukrainy w związku z konfliktem </t>
  </si>
  <si>
    <t xml:space="preserve">                         wynagrodzenia nauczycieli wypłacane w związku z pomocą obywatelom Ukrainy, składki i inne pochodne od wynagrodzeń pracowników, zwiększeniu środków w kwocie 3 091,15 zł na odpisy</t>
  </si>
  <si>
    <t xml:space="preserve">    6 171,43 zł - zwiększeniu środków z przeznaczeniem na przyznanie nagród Wójta Gminy dla uczniów za wybitne osiągnięcia i wysokie wyniki w nauce w pomocy materialnej dla uczniów o charakterze </t>
  </si>
  <si>
    <t xml:space="preserve">                         motywacyjnym (dział 854, rozdział 85416),</t>
  </si>
  <si>
    <t xml:space="preserve">    4 000,00 zł - zmniejszeniu środków z zakupu energii w oświetleniu ulic, placów i dróg (dział 900, rozdział 90015), </t>
  </si>
  <si>
    <t xml:space="preserve">    7 184,00 zł - zwiększeniu środków pochodzących z Funduszu Pomocowego utworzonego na podstawie art. 14 ustawy z dnia 12 marca 2022 roku o pomocy obywatelom Ukrainy w związku z konfliktem </t>
  </si>
  <si>
    <t xml:space="preserve">                         art. 13 wymienionej ustawy, zakup towarów w związku z pomocą obywatelom Ukrainy (dział 853, rozdział 85395), </t>
  </si>
  <si>
    <t xml:space="preserve">       145,00 zł - zwiększeniu dotacji z zakresu administracji rządowej na reazlizację zadań związanych z przyznawaniem Karty Dużej Rodziny z przeznaczeniem na zakup materiałów i wyposażenia, zgodnie  </t>
  </si>
  <si>
    <t xml:space="preserve">                         z pismem Mazowieckiego Urzędu Wojewódzkiego w Warszawie z dnia 26 kwietnia 2023 r. Nr WF-I.3112.20.9.2023 (dział 855, rozdział 85503), </t>
  </si>
  <si>
    <t xml:space="preserve">  54 000,00 zł - wprowadzeniu środków w kwocie 50 000,00 zł w sprawie udzielenia przez Województwo Mazowieckie pomocy finansowej na dofinansowanie zadań w ramach "Mazowieckiego Instrumentu </t>
  </si>
  <si>
    <t xml:space="preserve">                        </t>
  </si>
  <si>
    <t xml:space="preserve">                         środków własnych w kwocie 4 000,00 zł (dział 900, rozdział 90015). </t>
  </si>
  <si>
    <t xml:space="preserve">                         Aktywizacji Sołectw MAZOWSZE 2023", zgodnie z Uchwałą nr 45/23 Sejmiku Województwa Mazowieckiego z dnia 28 marca 2023 r. i umowami zawartymi w dniu 5.05.2023 r.,</t>
  </si>
  <si>
    <t xml:space="preserve">                         z przeznaczeniem na zakup i montaż lamp solarnych w kwocie po 10 000 zł w następujących miejscowościach: Szewce, Smolino, Lubiejewo, Kleniewo, Dziedzice, wprowadzeniu udziału </t>
  </si>
  <si>
    <t xml:space="preserve">     Załącznik nr 3 do zarządzenia nr 38/2023 </t>
  </si>
  <si>
    <t xml:space="preserve">       145,00 zł - zwiększeniu dotacji z zakresu administracji rządowej na reazlizację zadań związanych z przyznawaniem Karty Dużej Rodziny z przeznaczeniem na zakup materiałów </t>
  </si>
  <si>
    <t xml:space="preserve">                         i wyposażenia, zgodnie z pismem Mazowieckiego Urzędu Wojewódzkiego w Warszawie z dnia 26 kwietnia 2023 r. Nr WF-I.3112.20.9.2023 (dział 855, rozdział 85503).</t>
  </si>
  <si>
    <t>Dochody i wydatki związane z realizacją zadań realizowanych w drodze umów lub porozumień między jednostkami samorządu terytorialnego na rok 2023</t>
  </si>
  <si>
    <t>Zakres porozumienia lub umowy</t>
  </si>
  <si>
    <t>Dotacja z Urzędu Marszałkowskiego Województwa Mazowieckiego na dofinansowanie realizacji zadania   pn.„Przebudowa dróg gminnych na terenie Gminy Bielsk" w ramach Instrumentu wsparcia zadań ważnych dla równomiernego rozwoju województwa mazowieckiego</t>
  </si>
  <si>
    <t>Dotacja z Powiatu Płockiego na wydatki bieżące dla OSP Tłubice</t>
  </si>
  <si>
    <t xml:space="preserve">Dotacja z Powiatu Płockiego na wydatki bieżące dla OSP Gilino </t>
  </si>
  <si>
    <t>Ogółem</t>
  </si>
  <si>
    <t xml:space="preserve">     Załącznik nr 4 do zarządzenia nr 38/2023 </t>
  </si>
  <si>
    <t xml:space="preserve">Dotacja z Powiatu Płockiego na wydatki bieżące dla OSP Zagroba </t>
  </si>
  <si>
    <t xml:space="preserve">Dotacja z Urzędu Marszałkowskiego Województwa Mazowieckiego na dofinansowanie  zadań w ramach "Mazowieckiego Instrumentu Aktywizacji Sołectw MAZOWSZE 2023",   z przeznaczeniem na zakup i montaż lamp solarnych w kwocie po 10 000 zł w następujących miejscowościach: Szewce, Smolino, Lubiejewo, Kleniewo, Dziedzice.  </t>
  </si>
  <si>
    <t xml:space="preserve">                        obywatelom Ukrainy w związku z konfliktem zbrojnym na terytorium tego państwa (Dz. U. z 2023 r., poz. 103 z późn. zm.) na finansowanie lub </t>
  </si>
  <si>
    <t xml:space="preserve">                         zbrojnym na terytorium tego państwa (Dz. U. z 2023 r., poz. 103 z późn. zm.) z przeznaczeniem na wypłatę świadczeń związanych z udzielaniem pomocy obywatelom Ukrainy na podstawie</t>
  </si>
  <si>
    <t xml:space="preserve">  50 000,00 zł - wprowadzeniu środków w sprawie udzielenia przez Województwo Mazowieckie pomocy finansowej na dofinansowanie zadań w ramach "Mazowieckiego Instrumentu </t>
  </si>
  <si>
    <t xml:space="preserve">                         Aktywizacji Sołectw MAZOWSZE 2023", zgodnie z Uchwałą nr 45/23 Sejmiku Województwa Mazowieckiego z dnia 28 marca 2023 r. i umowami zawartymi w dniu </t>
  </si>
  <si>
    <t xml:space="preserve">                         5.05.2023 r., z przeznaczeniem na zakup i montaż lamp solarnych w kwocie po 10 000 zł w następujących miejscowościach: Szewce, Smolino, Lubiejewo, Kleniewo, </t>
  </si>
  <si>
    <t xml:space="preserve">                         Dziedzice (dział 900, rozdział 90015).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</si>
</sst>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\-#,##0.00"/>
  </numFmts>
  <fonts count="33">
    <font>
      <sz val="11"/>
      <color theme="1"/>
      <name val="Calibri"/>
      <family val="2"/>
      <scheme val="minor"/>
    </font>
    <font>
      <sz val="11"/>
      <color rgb="FF000000"/>
      <name val="Arial1"/>
      <charset val="238"/>
    </font>
    <font>
      <sz val="10"/>
      <color rgb="FF000000"/>
      <name val="Arial"/>
      <family val="2"/>
      <charset val="238"/>
    </font>
    <font>
      <sz val="10"/>
      <color rgb="FF00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sz val="14"/>
      <color rgb="FF000000"/>
      <name val="Times New Roman"/>
      <family val="1"/>
      <charset val="238"/>
    </font>
    <font>
      <sz val="11"/>
      <color rgb="FFFF0000"/>
      <name val="Arial1"/>
      <charset val="238"/>
    </font>
    <font>
      <sz val="11"/>
      <color rgb="FF000000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sz val="11"/>
      <name val="Times New Roman"/>
      <family val="1"/>
      <charset val="238"/>
    </font>
    <font>
      <sz val="10"/>
      <color rgb="FFFF0000"/>
      <name val="Arial"/>
      <family val="2"/>
      <charset val="238"/>
    </font>
    <font>
      <sz val="8"/>
      <color rgb="FFFF0000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8"/>
      <color rgb="FF000000"/>
      <name val="Arial"/>
    </font>
    <font>
      <sz val="6"/>
      <color rgb="FF000000"/>
      <name val="Arial"/>
    </font>
    <font>
      <b/>
      <sz val="8"/>
      <color rgb="FF000000"/>
      <name val="Arial"/>
    </font>
    <font>
      <sz val="7"/>
      <color rgb="FF000000"/>
      <name val="Arial"/>
    </font>
    <font>
      <b/>
      <sz val="7"/>
      <color rgb="FF000000"/>
      <name val="Arial"/>
    </font>
    <font>
      <sz val="12"/>
      <name val="Times New Roman"/>
      <family val="1"/>
      <charset val="238"/>
    </font>
    <font>
      <sz val="11"/>
      <color theme="1"/>
      <name val="Calibri"/>
      <family val="2"/>
    </font>
    <font>
      <sz val="6"/>
      <color rgb="FFFF0000"/>
      <name val="Arial CE"/>
      <family val="2"/>
      <charset val="238"/>
    </font>
    <font>
      <sz val="7"/>
      <color rgb="FFFF0000"/>
      <name val="Times New Roman"/>
      <family val="1"/>
      <charset val="238"/>
    </font>
    <font>
      <b/>
      <sz val="12"/>
      <name val="Arial CE"/>
      <charset val="238"/>
    </font>
    <font>
      <sz val="9"/>
      <name val="Times New Roman"/>
      <family val="1"/>
      <charset val="238"/>
    </font>
    <font>
      <b/>
      <u/>
      <sz val="12"/>
      <name val="Times New Roman"/>
      <family val="1"/>
      <charset val="238"/>
    </font>
    <font>
      <sz val="5"/>
      <color rgb="FF000000"/>
      <name val="Arial"/>
    </font>
    <font>
      <b/>
      <sz val="5"/>
      <color rgb="FF000000"/>
      <name val="Arial"/>
    </font>
    <font>
      <b/>
      <sz val="12"/>
      <name val="Times New Roman"/>
      <family val="1"/>
      <charset val="238"/>
    </font>
    <font>
      <sz val="8"/>
      <color rgb="FF000000"/>
      <name val="Tahoma"/>
    </font>
    <font>
      <b/>
      <sz val="14"/>
      <color rgb="FF000000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b/>
      <u/>
      <sz val="12"/>
      <color rgb="FF000000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C0C0C0"/>
        <bgColor rgb="FFC0C0C0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/>
      <bottom/>
      <diagonal/>
    </border>
  </borders>
  <cellStyleXfs count="3">
    <xf numFmtId="0" fontId="0" fillId="0" borderId="0"/>
    <xf numFmtId="0" fontId="2" fillId="0" borderId="0" applyNumberFormat="0" applyBorder="0" applyProtection="0"/>
    <xf numFmtId="0" fontId="2" fillId="0" borderId="0" applyNumberFormat="0" applyBorder="0" applyProtection="0"/>
  </cellStyleXfs>
  <cellXfs count="134">
    <xf numFmtId="0" fontId="0" fillId="0" borderId="0" xfId="0"/>
    <xf numFmtId="0" fontId="1" fillId="0" borderId="0" xfId="0" applyFont="1" applyFill="1" applyBorder="1"/>
    <xf numFmtId="0" fontId="2" fillId="0" borderId="0" xfId="0" applyFont="1" applyFill="1" applyBorder="1" applyAlignment="1" applyProtection="1">
      <alignment horizontal="left"/>
      <protection locked="0"/>
    </xf>
    <xf numFmtId="0" fontId="3" fillId="0" borderId="0" xfId="0" applyFont="1" applyFill="1" applyBorder="1" applyAlignment="1">
      <alignment vertical="center"/>
    </xf>
    <xf numFmtId="0" fontId="4" fillId="0" borderId="0" xfId="1" applyFont="1" applyFill="1" applyBorder="1" applyAlignment="1"/>
    <xf numFmtId="0" fontId="3" fillId="0" borderId="0" xfId="0" applyFont="1" applyFill="1" applyBorder="1" applyAlignment="1" applyProtection="1">
      <alignment horizontal="left"/>
      <protection locked="0"/>
    </xf>
    <xf numFmtId="0" fontId="5" fillId="0" borderId="0" xfId="0" applyFont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right"/>
    </xf>
    <xf numFmtId="0" fontId="6" fillId="0" borderId="0" xfId="0" applyFont="1" applyFill="1" applyBorder="1"/>
    <xf numFmtId="0" fontId="7" fillId="0" borderId="0" xfId="1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8" fillId="0" borderId="0" xfId="0" applyFont="1" applyFill="1" applyBorder="1"/>
    <xf numFmtId="0" fontId="9" fillId="0" borderId="0" xfId="0" applyFont="1" applyFill="1" applyBorder="1"/>
    <xf numFmtId="0" fontId="7" fillId="0" borderId="0" xfId="0" applyFont="1" applyAlignment="1">
      <alignment vertical="center"/>
    </xf>
    <xf numFmtId="0" fontId="10" fillId="0" borderId="0" xfId="0" applyFont="1" applyFill="1" applyBorder="1" applyAlignment="1">
      <alignment vertical="center"/>
    </xf>
    <xf numFmtId="0" fontId="11" fillId="0" borderId="0" xfId="0" applyFont="1" applyFill="1" applyBorder="1" applyAlignment="1" applyProtection="1">
      <alignment horizontal="left"/>
      <protection locked="0"/>
    </xf>
    <xf numFmtId="0" fontId="12" fillId="0" borderId="0" xfId="0" applyFont="1" applyFill="1" applyBorder="1"/>
    <xf numFmtId="0" fontId="13" fillId="0" borderId="0" xfId="1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9" fillId="0" borderId="0" xfId="0" applyFont="1" applyFill="1" applyBorder="1" applyAlignment="1" applyProtection="1">
      <alignment horizontal="left"/>
      <protection locked="0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/>
    <xf numFmtId="0" fontId="7" fillId="0" borderId="0" xfId="0" applyFont="1"/>
    <xf numFmtId="0" fontId="8" fillId="0" borderId="0" xfId="1" applyFont="1" applyFill="1" applyBorder="1" applyAlignment="1">
      <alignment horizontal="center"/>
    </xf>
    <xf numFmtId="0" fontId="20" fillId="0" borderId="0" xfId="0" applyFont="1" applyFill="1" applyBorder="1"/>
    <xf numFmtId="0" fontId="8" fillId="0" borderId="0" xfId="1" applyFont="1" applyFill="1" applyBorder="1" applyAlignment="1"/>
    <xf numFmtId="0" fontId="4" fillId="0" borderId="0" xfId="1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21" fillId="0" borderId="0" xfId="0" applyFont="1" applyFill="1" applyBorder="1" applyAlignment="1">
      <alignment horizontal="center" vertical="center"/>
    </xf>
    <xf numFmtId="0" fontId="22" fillId="2" borderId="0" xfId="0" applyFont="1" applyFill="1" applyBorder="1" applyAlignment="1">
      <alignment vertical="center" wrapText="1"/>
    </xf>
    <xf numFmtId="0" fontId="8" fillId="0" borderId="0" xfId="1" applyFont="1" applyFill="1" applyBorder="1" applyAlignment="1">
      <alignment horizontal="left"/>
    </xf>
    <xf numFmtId="0" fontId="24" fillId="2" borderId="1" xfId="0" applyFont="1" applyFill="1" applyBorder="1" applyAlignment="1">
      <alignment horizontal="center" vertical="top" wrapText="1"/>
    </xf>
    <xf numFmtId="0" fontId="24" fillId="2" borderId="1" xfId="0" applyFont="1" applyFill="1" applyBorder="1" applyAlignment="1">
      <alignment horizontal="center" vertical="top"/>
    </xf>
    <xf numFmtId="0" fontId="10" fillId="2" borderId="1" xfId="0" applyFont="1" applyFill="1" applyBorder="1" applyAlignment="1">
      <alignment horizontal="center" vertical="center"/>
    </xf>
    <xf numFmtId="49" fontId="19" fillId="2" borderId="2" xfId="0" applyNumberFormat="1" applyFont="1" applyFill="1" applyBorder="1" applyAlignment="1" applyProtection="1">
      <alignment horizontal="center" vertical="top" wrapText="1"/>
      <protection locked="0"/>
    </xf>
    <xf numFmtId="49" fontId="19" fillId="2" borderId="2" xfId="0" applyNumberFormat="1" applyFont="1" applyFill="1" applyBorder="1" applyAlignment="1" applyProtection="1">
      <alignment horizontal="left" vertical="top" wrapText="1"/>
      <protection locked="0"/>
    </xf>
    <xf numFmtId="4" fontId="19" fillId="2" borderId="2" xfId="0" applyNumberFormat="1" applyFont="1" applyFill="1" applyBorder="1" applyAlignment="1" applyProtection="1">
      <alignment horizontal="right" vertical="top" wrapText="1"/>
      <protection locked="0"/>
    </xf>
    <xf numFmtId="4" fontId="19" fillId="0" borderId="1" xfId="0" applyNumberFormat="1" applyFont="1" applyFill="1" applyBorder="1" applyAlignment="1">
      <alignment vertical="top"/>
    </xf>
    <xf numFmtId="4" fontId="19" fillId="2" borderId="1" xfId="0" applyNumberFormat="1" applyFont="1" applyFill="1" applyBorder="1" applyAlignment="1" applyProtection="1">
      <alignment horizontal="right" vertical="top" wrapText="1"/>
      <protection locked="0"/>
    </xf>
    <xf numFmtId="49" fontId="19" fillId="2" borderId="1" xfId="0" applyNumberFormat="1" applyFont="1" applyFill="1" applyBorder="1" applyAlignment="1" applyProtection="1">
      <alignment horizontal="center" vertical="top" wrapText="1"/>
      <protection locked="0"/>
    </xf>
    <xf numFmtId="49" fontId="19" fillId="2" borderId="1" xfId="0" applyNumberFormat="1" applyFont="1" applyFill="1" applyBorder="1" applyAlignment="1" applyProtection="1">
      <alignment horizontal="right" vertical="top" wrapText="1"/>
      <protection locked="0"/>
    </xf>
    <xf numFmtId="49" fontId="19" fillId="2" borderId="1" xfId="0" applyNumberFormat="1" applyFont="1" applyFill="1" applyBorder="1" applyAlignment="1" applyProtection="1">
      <alignment horizontal="left" vertical="top" wrapText="1"/>
      <protection locked="0"/>
    </xf>
    <xf numFmtId="49" fontId="19" fillId="2" borderId="3" xfId="0" applyNumberFormat="1" applyFont="1" applyFill="1" applyBorder="1" applyAlignment="1" applyProtection="1">
      <alignment horizontal="center" vertical="top" wrapText="1"/>
      <protection locked="0"/>
    </xf>
    <xf numFmtId="49" fontId="19" fillId="2" borderId="3" xfId="0" applyNumberFormat="1" applyFont="1" applyFill="1" applyBorder="1" applyAlignment="1" applyProtection="1">
      <alignment horizontal="right" vertical="top" wrapText="1"/>
      <protection locked="0"/>
    </xf>
    <xf numFmtId="49" fontId="19" fillId="2" borderId="3" xfId="0" applyNumberFormat="1" applyFont="1" applyFill="1" applyBorder="1" applyAlignment="1" applyProtection="1">
      <alignment horizontal="left" vertical="top" wrapText="1"/>
      <protection locked="0"/>
    </xf>
    <xf numFmtId="49" fontId="25" fillId="2" borderId="3" xfId="0" applyNumberFormat="1" applyFont="1" applyFill="1" applyBorder="1" applyAlignment="1" applyProtection="1">
      <alignment horizontal="center" vertical="top" wrapText="1"/>
      <protection locked="0"/>
    </xf>
    <xf numFmtId="0" fontId="19" fillId="2" borderId="3" xfId="0" applyFont="1" applyFill="1" applyBorder="1" applyAlignment="1" applyProtection="1">
      <alignment horizontal="left" vertical="top" wrapText="1"/>
      <protection locked="0"/>
    </xf>
    <xf numFmtId="0" fontId="19" fillId="0" borderId="0" xfId="1" applyFont="1" applyFill="1" applyBorder="1" applyAlignment="1"/>
    <xf numFmtId="4" fontId="28" fillId="0" borderId="1" xfId="0" applyNumberFormat="1" applyFont="1" applyFill="1" applyBorder="1" applyAlignment="1">
      <alignment vertical="top"/>
    </xf>
    <xf numFmtId="4" fontId="25" fillId="0" borderId="1" xfId="0" applyNumberFormat="1" applyFont="1" applyFill="1" applyBorder="1" applyAlignment="1">
      <alignment vertical="top"/>
    </xf>
    <xf numFmtId="4" fontId="25" fillId="2" borderId="1" xfId="0" applyNumberFormat="1" applyFont="1" applyFill="1" applyBorder="1" applyAlignment="1" applyProtection="1">
      <alignment horizontal="right" vertical="top" wrapText="1"/>
      <protection locked="0"/>
    </xf>
    <xf numFmtId="0" fontId="15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164" fontId="17" fillId="2" borderId="1" xfId="0" applyNumberFormat="1" applyFont="1" applyFill="1" applyBorder="1" applyAlignment="1">
      <alignment horizontal="right" vertical="center" wrapText="1"/>
    </xf>
    <xf numFmtId="0" fontId="17" fillId="2" borderId="1" xfId="0" applyFont="1" applyFill="1" applyBorder="1" applyAlignment="1">
      <alignment horizontal="left" vertical="center" wrapText="1"/>
    </xf>
    <xf numFmtId="164" fontId="16" fillId="2" borderId="1" xfId="0" applyNumberFormat="1" applyFont="1" applyFill="1" applyBorder="1" applyAlignment="1">
      <alignment horizontal="right" vertical="center" wrapText="1"/>
    </xf>
    <xf numFmtId="0" fontId="17" fillId="2" borderId="1" xfId="0" applyFont="1" applyFill="1" applyBorder="1" applyAlignment="1">
      <alignment horizontal="left" vertical="top" wrapText="1"/>
    </xf>
    <xf numFmtId="0" fontId="29" fillId="2" borderId="0" xfId="0" applyFont="1" applyFill="1" applyBorder="1" applyAlignment="1">
      <alignment horizontal="left" vertical="top" wrapText="1"/>
    </xf>
    <xf numFmtId="164" fontId="18" fillId="2" borderId="1" xfId="0" applyNumberFormat="1" applyFont="1" applyFill="1" applyBorder="1" applyAlignment="1">
      <alignment horizontal="right" vertical="center" wrapText="1"/>
    </xf>
    <xf numFmtId="0" fontId="13" fillId="0" borderId="0" xfId="0" applyFont="1" applyFill="1" applyBorder="1" applyAlignment="1">
      <alignment vertical="center"/>
    </xf>
    <xf numFmtId="164" fontId="26" fillId="2" borderId="1" xfId="0" applyNumberFormat="1" applyFont="1" applyFill="1" applyBorder="1" applyAlignment="1">
      <alignment horizontal="center" vertical="center" wrapText="1"/>
    </xf>
    <xf numFmtId="164" fontId="27" fillId="2" borderId="1" xfId="0" applyNumberFormat="1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26" fillId="2" borderId="10" xfId="0" applyFont="1" applyFill="1" applyBorder="1" applyAlignment="1">
      <alignment horizontal="center" vertical="center" wrapText="1"/>
    </xf>
    <xf numFmtId="0" fontId="1" fillId="0" borderId="12" xfId="0" applyFont="1" applyFill="1" applyBorder="1"/>
    <xf numFmtId="49" fontId="4" fillId="0" borderId="1" xfId="0" applyNumberFormat="1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49" fontId="4" fillId="2" borderId="1" xfId="0" applyNumberFormat="1" applyFont="1" applyFill="1" applyBorder="1" applyAlignment="1" applyProtection="1">
      <alignment horizontal="left" vertical="top" wrapText="1"/>
      <protection locked="0"/>
    </xf>
    <xf numFmtId="49" fontId="25" fillId="2" borderId="1" xfId="0" applyNumberFormat="1" applyFont="1" applyFill="1" applyBorder="1" applyAlignment="1" applyProtection="1">
      <alignment horizontal="center" vertical="top" wrapText="1"/>
      <protection locked="0"/>
    </xf>
    <xf numFmtId="49" fontId="25" fillId="0" borderId="1" xfId="0" applyNumberFormat="1" applyFont="1" applyFill="1" applyBorder="1" applyAlignment="1">
      <alignment horizontal="right" vertical="top" wrapText="1"/>
    </xf>
    <xf numFmtId="49" fontId="25" fillId="2" borderId="1" xfId="0" applyNumberFormat="1" applyFont="1" applyFill="1" applyBorder="1" applyAlignment="1" applyProtection="1">
      <alignment horizontal="left" vertical="top" wrapText="1"/>
      <protection locked="0"/>
    </xf>
    <xf numFmtId="0" fontId="2" fillId="0" borderId="0" xfId="2" applyFont="1" applyFill="1" applyBorder="1" applyAlignment="1"/>
    <xf numFmtId="0" fontId="4" fillId="0" borderId="0" xfId="2" applyFont="1" applyFill="1" applyBorder="1" applyAlignment="1"/>
    <xf numFmtId="0" fontId="31" fillId="3" borderId="13" xfId="2" applyFont="1" applyFill="1" applyBorder="1" applyAlignment="1">
      <alignment horizontal="center" vertical="center" wrapText="1"/>
    </xf>
    <xf numFmtId="3" fontId="31" fillId="3" borderId="1" xfId="2" applyNumberFormat="1" applyFont="1" applyFill="1" applyBorder="1" applyAlignment="1">
      <alignment horizontal="center" vertical="top" wrapText="1"/>
    </xf>
    <xf numFmtId="0" fontId="31" fillId="3" borderId="3" xfId="2" applyFont="1" applyFill="1" applyBorder="1" applyAlignment="1">
      <alignment horizontal="center" vertical="top" wrapText="1"/>
    </xf>
    <xf numFmtId="0" fontId="4" fillId="0" borderId="1" xfId="2" applyFont="1" applyFill="1" applyBorder="1" applyAlignment="1">
      <alignment horizontal="center" vertical="center"/>
    </xf>
    <xf numFmtId="3" fontId="4" fillId="0" borderId="1" xfId="2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right" vertical="top"/>
    </xf>
    <xf numFmtId="0" fontId="4" fillId="0" borderId="1" xfId="0" applyFont="1" applyFill="1" applyBorder="1" applyAlignment="1">
      <alignment horizontal="left" vertical="top" wrapText="1"/>
    </xf>
    <xf numFmtId="4" fontId="4" fillId="0" borderId="1" xfId="0" applyNumberFormat="1" applyFont="1" applyFill="1" applyBorder="1" applyAlignment="1">
      <alignment horizontal="right" vertical="top"/>
    </xf>
    <xf numFmtId="4" fontId="4" fillId="0" borderId="1" xfId="2" applyNumberFormat="1" applyFont="1" applyFill="1" applyBorder="1" applyAlignment="1">
      <alignment vertical="top"/>
    </xf>
    <xf numFmtId="0" fontId="32" fillId="0" borderId="1" xfId="0" applyFont="1" applyFill="1" applyBorder="1" applyAlignment="1">
      <alignment vertical="top"/>
    </xf>
    <xf numFmtId="0" fontId="32" fillId="0" borderId="1" xfId="0" applyFont="1" applyFill="1" applyBorder="1" applyAlignment="1">
      <alignment vertical="top" wrapText="1"/>
    </xf>
    <xf numFmtId="4" fontId="32" fillId="0" borderId="1" xfId="0" applyNumberFormat="1" applyFont="1" applyFill="1" applyBorder="1" applyAlignment="1">
      <alignment vertical="top"/>
    </xf>
    <xf numFmtId="4" fontId="32" fillId="2" borderId="1" xfId="0" applyNumberFormat="1" applyFont="1" applyFill="1" applyBorder="1" applyAlignment="1" applyProtection="1">
      <alignment horizontal="right" vertical="top" wrapText="1"/>
      <protection locked="0"/>
    </xf>
    <xf numFmtId="3" fontId="31" fillId="0" borderId="1" xfId="2" applyNumberFormat="1" applyFont="1" applyFill="1" applyBorder="1" applyAlignment="1">
      <alignment vertical="center"/>
    </xf>
    <xf numFmtId="0" fontId="31" fillId="0" borderId="1" xfId="2" applyFont="1" applyFill="1" applyBorder="1" applyAlignment="1">
      <alignment vertical="center"/>
    </xf>
    <xf numFmtId="4" fontId="31" fillId="0" borderId="1" xfId="0" applyNumberFormat="1" applyFont="1" applyFill="1" applyBorder="1" applyAlignment="1">
      <alignment horizontal="right" vertical="top"/>
    </xf>
    <xf numFmtId="4" fontId="31" fillId="0" borderId="1" xfId="2" applyNumberFormat="1" applyFont="1" applyFill="1" applyBorder="1" applyAlignment="1">
      <alignment vertical="top"/>
    </xf>
    <xf numFmtId="0" fontId="4" fillId="2" borderId="0" xfId="1" applyFont="1" applyFill="1" applyBorder="1" applyAlignment="1">
      <alignment vertical="center"/>
    </xf>
    <xf numFmtId="0" fontId="4" fillId="0" borderId="1" xfId="0" applyFont="1" applyFill="1" applyBorder="1" applyAlignment="1">
      <alignment vertical="top"/>
    </xf>
    <xf numFmtId="0" fontId="4" fillId="0" borderId="1" xfId="0" applyFont="1" applyFill="1" applyBorder="1" applyAlignment="1">
      <alignment vertical="top" wrapText="1"/>
    </xf>
    <xf numFmtId="4" fontId="4" fillId="0" borderId="1" xfId="0" applyNumberFormat="1" applyFont="1" applyFill="1" applyBorder="1" applyAlignment="1">
      <alignment vertical="top"/>
    </xf>
    <xf numFmtId="2" fontId="4" fillId="0" borderId="1" xfId="0" applyNumberFormat="1" applyFont="1" applyFill="1" applyBorder="1" applyAlignment="1">
      <alignment vertical="top"/>
    </xf>
    <xf numFmtId="2" fontId="4" fillId="2" borderId="1" xfId="0" applyNumberFormat="1" applyFont="1" applyFill="1" applyBorder="1" applyAlignment="1" applyProtection="1">
      <alignment horizontal="right" vertical="top" wrapText="1"/>
      <protection locked="0"/>
    </xf>
    <xf numFmtId="4" fontId="4" fillId="2" borderId="1" xfId="0" applyNumberFormat="1" applyFont="1" applyFill="1" applyBorder="1" applyAlignment="1" applyProtection="1">
      <alignment horizontal="right" vertical="top" wrapText="1"/>
      <protection locked="0"/>
    </xf>
    <xf numFmtId="4" fontId="31" fillId="0" borderId="1" xfId="2" applyNumberFormat="1" applyFont="1" applyFill="1" applyBorder="1" applyAlignment="1">
      <alignment vertical="center"/>
    </xf>
    <xf numFmtId="0" fontId="17" fillId="2" borderId="1" xfId="0" applyFont="1" applyFill="1" applyBorder="1" applyAlignment="1">
      <alignment horizontal="left" vertical="center" wrapText="1"/>
    </xf>
    <xf numFmtId="164" fontId="17" fillId="2" borderId="1" xfId="0" applyNumberFormat="1" applyFont="1" applyFill="1" applyBorder="1" applyAlignment="1">
      <alignment horizontal="right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164" fontId="16" fillId="2" borderId="1" xfId="0" applyNumberFormat="1" applyFont="1" applyFill="1" applyBorder="1" applyAlignment="1">
      <alignment horizontal="right" vertical="center" wrapText="1"/>
    </xf>
    <xf numFmtId="0" fontId="16" fillId="2" borderId="1" xfId="0" applyFont="1" applyFill="1" applyBorder="1" applyAlignment="1">
      <alignment horizontal="right" vertical="center" wrapText="1"/>
    </xf>
    <xf numFmtId="0" fontId="18" fillId="2" borderId="1" xfId="0" applyFont="1" applyFill="1" applyBorder="1" applyAlignment="1">
      <alignment horizontal="left" vertical="center" wrapText="1"/>
    </xf>
    <xf numFmtId="164" fontId="18" fillId="2" borderId="1" xfId="0" applyNumberFormat="1" applyFont="1" applyFill="1" applyBorder="1" applyAlignment="1">
      <alignment horizontal="right" vertical="center" wrapText="1"/>
    </xf>
    <xf numFmtId="0" fontId="26" fillId="2" borderId="1" xfId="0" applyFont="1" applyFill="1" applyBorder="1" applyAlignment="1">
      <alignment horizontal="center" vertical="center" wrapText="1"/>
    </xf>
    <xf numFmtId="0" fontId="26" fillId="2" borderId="1" xfId="0" applyFont="1" applyFill="1" applyBorder="1" applyAlignment="1">
      <alignment horizontal="left" vertical="center" wrapText="1"/>
    </xf>
    <xf numFmtId="164" fontId="26" fillId="2" borderId="1" xfId="0" applyNumberFormat="1" applyFont="1" applyFill="1" applyBorder="1" applyAlignment="1">
      <alignment horizontal="center" vertical="center" wrapText="1"/>
    </xf>
    <xf numFmtId="164" fontId="27" fillId="2" borderId="1" xfId="0" applyNumberFormat="1" applyFont="1" applyFill="1" applyBorder="1" applyAlignment="1">
      <alignment horizontal="center" vertical="center" wrapText="1"/>
    </xf>
    <xf numFmtId="0" fontId="27" fillId="2" borderId="1" xfId="0" applyFont="1" applyFill="1" applyBorder="1" applyAlignment="1">
      <alignment horizontal="center" vertical="center" wrapText="1"/>
    </xf>
    <xf numFmtId="0" fontId="26" fillId="2" borderId="10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 applyProtection="1">
      <alignment horizontal="left"/>
      <protection locked="0"/>
    </xf>
    <xf numFmtId="0" fontId="26" fillId="2" borderId="4" xfId="0" applyFont="1" applyFill="1" applyBorder="1" applyAlignment="1">
      <alignment horizontal="center" vertical="center" wrapText="1"/>
    </xf>
    <xf numFmtId="0" fontId="26" fillId="2" borderId="5" xfId="0" applyFont="1" applyFill="1" applyBorder="1" applyAlignment="1">
      <alignment horizontal="center" vertical="center" wrapText="1"/>
    </xf>
    <xf numFmtId="0" fontId="26" fillId="2" borderId="7" xfId="0" applyFont="1" applyFill="1" applyBorder="1" applyAlignment="1">
      <alignment horizontal="center" vertical="center" wrapText="1"/>
    </xf>
    <xf numFmtId="0" fontId="26" fillId="2" borderId="9" xfId="0" applyFont="1" applyFill="1" applyBorder="1" applyAlignment="1">
      <alignment horizontal="center" vertical="center" wrapText="1"/>
    </xf>
    <xf numFmtId="0" fontId="26" fillId="2" borderId="6" xfId="0" applyFont="1" applyFill="1" applyBorder="1" applyAlignment="1">
      <alignment horizontal="center" vertical="center" wrapText="1"/>
    </xf>
    <xf numFmtId="0" fontId="26" fillId="2" borderId="8" xfId="0" applyFont="1" applyFill="1" applyBorder="1" applyAlignment="1">
      <alignment horizontal="center" vertical="center" wrapText="1"/>
    </xf>
    <xf numFmtId="0" fontId="26" fillId="2" borderId="11" xfId="0" applyFont="1" applyFill="1" applyBorder="1" applyAlignment="1">
      <alignment horizontal="center" vertical="center" wrapText="1"/>
    </xf>
    <xf numFmtId="49" fontId="28" fillId="2" borderId="1" xfId="0" applyNumberFormat="1" applyFont="1" applyFill="1" applyBorder="1" applyAlignment="1" applyProtection="1">
      <alignment horizontal="center" vertical="top" wrapText="1"/>
      <protection locked="0"/>
    </xf>
    <xf numFmtId="0" fontId="23" fillId="0" borderId="0" xfId="0" applyFont="1" applyFill="1" applyBorder="1" applyAlignment="1">
      <alignment horizontal="center" vertical="center" wrapText="1"/>
    </xf>
    <xf numFmtId="0" fontId="24" fillId="2" borderId="1" xfId="0" applyFont="1" applyFill="1" applyBorder="1" applyAlignment="1">
      <alignment horizontal="center" vertical="top"/>
    </xf>
    <xf numFmtId="0" fontId="24" fillId="2" borderId="1" xfId="0" applyFont="1" applyFill="1" applyBorder="1" applyAlignment="1">
      <alignment horizontal="center" vertical="top" wrapText="1"/>
    </xf>
    <xf numFmtId="0" fontId="24" fillId="2" borderId="1" xfId="0" applyFont="1" applyFill="1" applyBorder="1" applyAlignment="1">
      <alignment horizontal="center" vertical="center" wrapText="1"/>
    </xf>
    <xf numFmtId="3" fontId="31" fillId="3" borderId="1" xfId="0" applyNumberFormat="1" applyFont="1" applyFill="1" applyBorder="1" applyAlignment="1">
      <alignment horizontal="center" vertical="top" wrapText="1"/>
    </xf>
    <xf numFmtId="3" fontId="31" fillId="3" borderId="1" xfId="2" applyNumberFormat="1" applyFont="1" applyFill="1" applyBorder="1" applyAlignment="1">
      <alignment horizontal="center" vertical="center" wrapText="1"/>
    </xf>
    <xf numFmtId="0" fontId="1" fillId="0" borderId="0" xfId="0" applyFont="1" applyFill="1" applyBorder="1"/>
    <xf numFmtId="0" fontId="30" fillId="0" borderId="0" xfId="2" applyFont="1" applyFill="1" applyBorder="1" applyAlignment="1">
      <alignment horizontal="center" vertical="top" wrapText="1"/>
    </xf>
    <xf numFmtId="0" fontId="31" fillId="3" borderId="1" xfId="2" applyFont="1" applyFill="1" applyBorder="1" applyAlignment="1">
      <alignment horizontal="center" vertical="center"/>
    </xf>
    <xf numFmtId="3" fontId="31" fillId="3" borderId="1" xfId="2" applyNumberFormat="1" applyFont="1" applyFill="1" applyBorder="1" applyAlignment="1">
      <alignment horizontal="center" vertical="top" wrapText="1"/>
    </xf>
  </cellXfs>
  <cellStyles count="3">
    <cellStyle name="Normalny" xfId="0" builtinId="0"/>
    <cellStyle name="Normalny 2" xfId="2"/>
    <cellStyle name="Normalny_Arkusz1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7"/>
  <sheetViews>
    <sheetView zoomScaleNormal="100" zoomScaleSheetLayoutView="90" workbookViewId="0">
      <selection activeCell="G1" sqref="G1"/>
    </sheetView>
  </sheetViews>
  <sheetFormatPr defaultRowHeight="14.5"/>
  <cols>
    <col min="1" max="1" width="5.54296875" customWidth="1"/>
    <col min="2" max="2" width="18.7265625" customWidth="1"/>
    <col min="3" max="3" width="23.26953125" customWidth="1"/>
    <col min="4" max="4" width="20" customWidth="1"/>
    <col min="5" max="5" width="7.54296875" customWidth="1"/>
    <col min="6" max="6" width="7.36328125" customWidth="1"/>
    <col min="7" max="7" width="16.7265625" customWidth="1"/>
  </cols>
  <sheetData>
    <row r="1" spans="1:11" ht="15.5">
      <c r="A1" s="1"/>
      <c r="B1" s="2"/>
      <c r="C1" s="3"/>
      <c r="D1" s="4"/>
      <c r="E1" s="47"/>
      <c r="F1" s="4"/>
      <c r="G1" s="47" t="s">
        <v>48</v>
      </c>
      <c r="H1" s="1"/>
      <c r="I1" s="2"/>
      <c r="J1" s="1"/>
      <c r="K1" s="1"/>
    </row>
    <row r="2" spans="1:11" ht="15.5">
      <c r="A2" s="2"/>
      <c r="B2" s="2"/>
      <c r="C2" s="4"/>
      <c r="D2" s="4"/>
      <c r="E2" s="47"/>
      <c r="F2" s="4"/>
      <c r="G2" s="47" t="s">
        <v>49</v>
      </c>
      <c r="H2" s="1"/>
      <c r="I2" s="2"/>
      <c r="J2" s="1"/>
      <c r="K2" s="1"/>
    </row>
    <row r="3" spans="1:11" ht="18">
      <c r="A3" s="2"/>
      <c r="B3" s="2" t="s">
        <v>0</v>
      </c>
      <c r="C3" s="5"/>
      <c r="D3" s="6"/>
      <c r="E3" s="4"/>
      <c r="F3" s="4"/>
      <c r="G3" s="7"/>
      <c r="H3" s="5"/>
      <c r="I3" s="2"/>
      <c r="J3" s="2"/>
      <c r="K3" s="8"/>
    </row>
    <row r="4" spans="1:11" ht="25.5" customHeight="1">
      <c r="A4" s="52" t="s">
        <v>5</v>
      </c>
      <c r="B4" s="102" t="s">
        <v>45</v>
      </c>
      <c r="C4" s="102"/>
      <c r="D4" s="102"/>
      <c r="E4" s="102" t="s">
        <v>50</v>
      </c>
      <c r="F4" s="102"/>
      <c r="G4" s="52" t="s">
        <v>51</v>
      </c>
      <c r="H4" s="102" t="s">
        <v>52</v>
      </c>
      <c r="I4" s="102"/>
      <c r="J4" s="102" t="s">
        <v>53</v>
      </c>
      <c r="K4" s="102"/>
    </row>
    <row r="5" spans="1:11">
      <c r="A5" s="51" t="s">
        <v>46</v>
      </c>
      <c r="B5" s="103">
        <v>2</v>
      </c>
      <c r="C5" s="103"/>
      <c r="D5" s="103"/>
      <c r="E5" s="103">
        <v>3</v>
      </c>
      <c r="F5" s="103"/>
      <c r="G5" s="51">
        <v>4</v>
      </c>
      <c r="H5" s="103">
        <v>5</v>
      </c>
      <c r="I5" s="103"/>
      <c r="J5" s="103">
        <v>6</v>
      </c>
      <c r="K5" s="103"/>
    </row>
    <row r="6" spans="1:11" ht="14.5" customHeight="1">
      <c r="A6" s="101" t="s">
        <v>54</v>
      </c>
      <c r="B6" s="101"/>
      <c r="C6" s="101"/>
      <c r="D6" s="101"/>
      <c r="E6" s="101"/>
      <c r="F6" s="101"/>
      <c r="G6" s="101"/>
      <c r="H6" s="101"/>
      <c r="I6" s="101"/>
      <c r="J6" s="101"/>
      <c r="K6" s="101"/>
    </row>
    <row r="7" spans="1:11" ht="18" customHeight="1">
      <c r="A7" s="53" t="s">
        <v>55</v>
      </c>
      <c r="B7" s="99" t="s">
        <v>56</v>
      </c>
      <c r="C7" s="99"/>
      <c r="D7" s="99"/>
      <c r="E7" s="100">
        <v>10000</v>
      </c>
      <c r="F7" s="100"/>
      <c r="G7" s="54">
        <v>0</v>
      </c>
      <c r="H7" s="100">
        <v>1500</v>
      </c>
      <c r="I7" s="100"/>
      <c r="J7" s="100">
        <v>11500</v>
      </c>
      <c r="K7" s="100"/>
    </row>
    <row r="8" spans="1:11" ht="25" customHeight="1">
      <c r="A8" s="55" t="s">
        <v>47</v>
      </c>
      <c r="B8" s="99" t="s">
        <v>57</v>
      </c>
      <c r="C8" s="99"/>
      <c r="D8" s="99"/>
      <c r="E8" s="100">
        <v>10000</v>
      </c>
      <c r="F8" s="100"/>
      <c r="G8" s="54">
        <v>0</v>
      </c>
      <c r="H8" s="100">
        <v>1500</v>
      </c>
      <c r="I8" s="100"/>
      <c r="J8" s="100">
        <v>11500</v>
      </c>
      <c r="K8" s="100"/>
    </row>
    <row r="9" spans="1:11" ht="23" customHeight="1">
      <c r="A9" s="53" t="s">
        <v>58</v>
      </c>
      <c r="B9" s="99" t="s">
        <v>59</v>
      </c>
      <c r="C9" s="99"/>
      <c r="D9" s="99"/>
      <c r="E9" s="100">
        <v>15651842.199999999</v>
      </c>
      <c r="F9" s="100"/>
      <c r="G9" s="54">
        <v>0</v>
      </c>
      <c r="H9" s="100">
        <v>23057</v>
      </c>
      <c r="I9" s="100"/>
      <c r="J9" s="100">
        <v>15674899.199999999</v>
      </c>
      <c r="K9" s="100"/>
    </row>
    <row r="10" spans="1:11" ht="20.5" customHeight="1">
      <c r="A10" s="55" t="s">
        <v>47</v>
      </c>
      <c r="B10" s="99" t="s">
        <v>60</v>
      </c>
      <c r="C10" s="99"/>
      <c r="D10" s="99"/>
      <c r="E10" s="100">
        <v>89834.74</v>
      </c>
      <c r="F10" s="100"/>
      <c r="G10" s="54">
        <v>0</v>
      </c>
      <c r="H10" s="100">
        <v>23057</v>
      </c>
      <c r="I10" s="100"/>
      <c r="J10" s="100">
        <v>112891.74</v>
      </c>
      <c r="K10" s="100"/>
    </row>
    <row r="11" spans="1:11" ht="29" customHeight="1">
      <c r="A11" s="53" t="s">
        <v>30</v>
      </c>
      <c r="B11" s="99" t="s">
        <v>31</v>
      </c>
      <c r="C11" s="99"/>
      <c r="D11" s="99"/>
      <c r="E11" s="100">
        <v>3691829</v>
      </c>
      <c r="F11" s="100"/>
      <c r="G11" s="54">
        <v>0</v>
      </c>
      <c r="H11" s="100">
        <v>145</v>
      </c>
      <c r="I11" s="100"/>
      <c r="J11" s="100">
        <v>3691974</v>
      </c>
      <c r="K11" s="100"/>
    </row>
    <row r="12" spans="1:11" ht="26" customHeight="1">
      <c r="A12" s="55" t="s">
        <v>47</v>
      </c>
      <c r="B12" s="99" t="s">
        <v>61</v>
      </c>
      <c r="C12" s="99"/>
      <c r="D12" s="99"/>
      <c r="E12" s="100">
        <v>3460317</v>
      </c>
      <c r="F12" s="100"/>
      <c r="G12" s="54">
        <v>0</v>
      </c>
      <c r="H12" s="100">
        <v>145</v>
      </c>
      <c r="I12" s="100"/>
      <c r="J12" s="100">
        <v>3460462</v>
      </c>
      <c r="K12" s="100"/>
    </row>
    <row r="13" spans="1:11" ht="22.5" customHeight="1">
      <c r="A13" s="53" t="s">
        <v>62</v>
      </c>
      <c r="B13" s="99" t="s">
        <v>63</v>
      </c>
      <c r="C13" s="99"/>
      <c r="D13" s="99"/>
      <c r="E13" s="100">
        <v>3224908</v>
      </c>
      <c r="F13" s="100"/>
      <c r="G13" s="54">
        <v>0</v>
      </c>
      <c r="H13" s="100">
        <v>50000</v>
      </c>
      <c r="I13" s="100"/>
      <c r="J13" s="100">
        <v>3274908</v>
      </c>
      <c r="K13" s="100"/>
    </row>
    <row r="14" spans="1:11" ht="18.5" customHeight="1">
      <c r="A14" s="55" t="s">
        <v>47</v>
      </c>
      <c r="B14" s="99" t="s">
        <v>57</v>
      </c>
      <c r="C14" s="99"/>
      <c r="D14" s="99"/>
      <c r="E14" s="100">
        <v>0</v>
      </c>
      <c r="F14" s="100"/>
      <c r="G14" s="54">
        <v>0</v>
      </c>
      <c r="H14" s="100">
        <v>50000</v>
      </c>
      <c r="I14" s="100"/>
      <c r="J14" s="100">
        <v>50000</v>
      </c>
      <c r="K14" s="100"/>
    </row>
    <row r="15" spans="1:11" ht="18.5" customHeight="1">
      <c r="A15" s="105" t="s">
        <v>64</v>
      </c>
      <c r="B15" s="105"/>
      <c r="C15" s="105"/>
      <c r="D15" s="105"/>
      <c r="E15" s="104">
        <v>42740940.200000003</v>
      </c>
      <c r="F15" s="104"/>
      <c r="G15" s="56">
        <v>0</v>
      </c>
      <c r="H15" s="104">
        <v>74702</v>
      </c>
      <c r="I15" s="104"/>
      <c r="J15" s="104">
        <v>42815642.200000003</v>
      </c>
      <c r="K15" s="104"/>
    </row>
    <row r="16" spans="1:11" ht="18.5" customHeight="1">
      <c r="A16" s="57" t="s">
        <v>47</v>
      </c>
      <c r="B16" s="99" t="s">
        <v>65</v>
      </c>
      <c r="C16" s="99"/>
      <c r="D16" s="99"/>
      <c r="E16" s="100">
        <v>0</v>
      </c>
      <c r="F16" s="100"/>
      <c r="G16" s="54">
        <v>0</v>
      </c>
      <c r="H16" s="100">
        <v>0</v>
      </c>
      <c r="I16" s="100"/>
      <c r="J16" s="100">
        <v>0</v>
      </c>
      <c r="K16" s="100"/>
    </row>
    <row r="17" spans="1:11" ht="18.5" customHeight="1">
      <c r="A17" s="101" t="s">
        <v>66</v>
      </c>
      <c r="B17" s="101"/>
      <c r="C17" s="101"/>
      <c r="D17" s="101"/>
      <c r="E17" s="101"/>
      <c r="F17" s="101"/>
      <c r="G17" s="101"/>
      <c r="H17" s="101"/>
      <c r="I17" s="101"/>
      <c r="J17" s="101"/>
      <c r="K17" s="101"/>
    </row>
    <row r="18" spans="1:11" ht="18.5" customHeight="1">
      <c r="A18" s="105" t="s">
        <v>67</v>
      </c>
      <c r="B18" s="105"/>
      <c r="C18" s="105"/>
      <c r="D18" s="105"/>
      <c r="E18" s="104">
        <v>11434794.23</v>
      </c>
      <c r="F18" s="104"/>
      <c r="G18" s="56">
        <v>0</v>
      </c>
      <c r="H18" s="104">
        <v>0</v>
      </c>
      <c r="I18" s="104"/>
      <c r="J18" s="104">
        <v>11434794.23</v>
      </c>
      <c r="K18" s="104"/>
    </row>
    <row r="19" spans="1:11" ht="18.5" customHeight="1">
      <c r="A19" s="57" t="s">
        <v>47</v>
      </c>
      <c r="B19" s="99" t="s">
        <v>65</v>
      </c>
      <c r="C19" s="99"/>
      <c r="D19" s="99"/>
      <c r="E19" s="100">
        <v>4037374</v>
      </c>
      <c r="F19" s="100"/>
      <c r="G19" s="54">
        <v>0</v>
      </c>
      <c r="H19" s="100">
        <v>0</v>
      </c>
      <c r="I19" s="100"/>
      <c r="J19" s="100">
        <v>4037374</v>
      </c>
      <c r="K19" s="100"/>
    </row>
    <row r="20" spans="1:11" ht="18.5" customHeight="1">
      <c r="A20" s="58"/>
      <c r="B20" s="58"/>
      <c r="C20" s="58"/>
      <c r="D20" s="58"/>
      <c r="E20" s="58"/>
      <c r="F20" s="58"/>
      <c r="G20" s="58"/>
      <c r="H20" s="58"/>
      <c r="I20" s="58"/>
      <c r="J20" s="58"/>
      <c r="K20" s="58"/>
    </row>
    <row r="21" spans="1:11" ht="18.5" customHeight="1">
      <c r="A21" s="101" t="s">
        <v>68</v>
      </c>
      <c r="B21" s="101"/>
      <c r="C21" s="101"/>
      <c r="D21" s="101"/>
      <c r="E21" s="104">
        <v>54175734.43</v>
      </c>
      <c r="F21" s="104"/>
      <c r="G21" s="56">
        <v>0</v>
      </c>
      <c r="H21" s="104">
        <v>74702</v>
      </c>
      <c r="I21" s="104"/>
      <c r="J21" s="104">
        <v>54250436.43</v>
      </c>
      <c r="K21" s="104"/>
    </row>
    <row r="22" spans="1:11" ht="22.5" customHeight="1">
      <c r="A22" s="57" t="s">
        <v>47</v>
      </c>
      <c r="B22" s="106" t="s">
        <v>65</v>
      </c>
      <c r="C22" s="106"/>
      <c r="D22" s="106"/>
      <c r="E22" s="107">
        <v>4037374</v>
      </c>
      <c r="F22" s="107"/>
      <c r="G22" s="59">
        <v>0</v>
      </c>
      <c r="H22" s="107">
        <v>0</v>
      </c>
      <c r="I22" s="107"/>
      <c r="J22" s="107">
        <v>4037374</v>
      </c>
      <c r="K22" s="107"/>
    </row>
    <row r="23" spans="1:11" ht="14.5" customHeight="1">
      <c r="A23" s="9" t="s">
        <v>1</v>
      </c>
      <c r="B23" s="10"/>
      <c r="C23" s="10"/>
      <c r="D23" s="10"/>
      <c r="E23" s="8"/>
      <c r="F23" s="8"/>
      <c r="G23" s="8"/>
      <c r="H23" s="8"/>
      <c r="I23" s="11"/>
      <c r="J23" s="12"/>
      <c r="K23" s="12"/>
    </row>
    <row r="24" spans="1:11" ht="14.5" customHeight="1">
      <c r="A24" s="14"/>
      <c r="B24" s="60" t="s">
        <v>69</v>
      </c>
      <c r="C24" s="10"/>
      <c r="D24" s="10"/>
      <c r="E24" s="8"/>
      <c r="F24" s="8"/>
      <c r="G24" s="8"/>
      <c r="H24" s="8"/>
      <c r="I24" s="11"/>
      <c r="J24" s="12"/>
      <c r="K24" s="12"/>
    </row>
    <row r="25" spans="1:11" ht="14.5" customHeight="1">
      <c r="A25" s="9" t="s">
        <v>77</v>
      </c>
      <c r="B25" s="10"/>
      <c r="C25" s="10"/>
      <c r="D25" s="10"/>
      <c r="E25" s="8"/>
      <c r="F25" s="8"/>
      <c r="G25" s="8"/>
      <c r="H25" s="8"/>
      <c r="I25" s="11"/>
      <c r="J25" s="12"/>
      <c r="K25" s="12"/>
    </row>
    <row r="26" spans="1:11" ht="14.5" customHeight="1">
      <c r="A26" s="20" t="s">
        <v>70</v>
      </c>
      <c r="B26" s="10"/>
      <c r="C26" s="10"/>
      <c r="D26" s="10"/>
      <c r="E26" s="8"/>
      <c r="F26" s="8"/>
      <c r="G26" s="8"/>
      <c r="H26" s="8"/>
      <c r="I26" s="11"/>
      <c r="J26" s="12"/>
      <c r="K26" s="12"/>
    </row>
    <row r="27" spans="1:11" ht="14.5" customHeight="1">
      <c r="A27" s="20" t="s">
        <v>71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1">
      <c r="A28" s="20" t="s">
        <v>202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1">
      <c r="A29" s="20" t="s">
        <v>72</v>
      </c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1">
      <c r="A30" s="20" t="s">
        <v>73</v>
      </c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1">
      <c r="A31" s="14" t="s">
        <v>75</v>
      </c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1">
      <c r="A32" s="14" t="s">
        <v>74</v>
      </c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1">
      <c r="A33" s="13" t="s">
        <v>76</v>
      </c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>
      <c r="A34" s="13" t="s">
        <v>78</v>
      </c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1">
      <c r="A35" s="20" t="s">
        <v>83</v>
      </c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>
      <c r="A36" s="20" t="s">
        <v>79</v>
      </c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>
      <c r="A37" s="20" t="s">
        <v>80</v>
      </c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>
      <c r="A38" s="20" t="s">
        <v>81</v>
      </c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>
      <c r="A39" s="20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>
      <c r="A40" s="18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>
      <c r="A41" s="18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>
      <c r="A42" s="18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>
      <c r="A43" s="18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>
      <c r="A44" s="18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>
      <c r="A45" s="18"/>
    </row>
    <row r="46" spans="1:11">
      <c r="A46" s="18"/>
    </row>
    <row r="47" spans="1:11">
      <c r="A47" s="18"/>
    </row>
  </sheetData>
  <mergeCells count="66">
    <mergeCell ref="B22:D22"/>
    <mergeCell ref="E22:F22"/>
    <mergeCell ref="H22:I22"/>
    <mergeCell ref="J22:K22"/>
    <mergeCell ref="B19:D19"/>
    <mergeCell ref="E19:F19"/>
    <mergeCell ref="H19:I19"/>
    <mergeCell ref="J19:K19"/>
    <mergeCell ref="A21:D21"/>
    <mergeCell ref="E21:F21"/>
    <mergeCell ref="H21:I21"/>
    <mergeCell ref="J21:K21"/>
    <mergeCell ref="A17:K17"/>
    <mergeCell ref="A18:D18"/>
    <mergeCell ref="E18:F18"/>
    <mergeCell ref="H18:I18"/>
    <mergeCell ref="J18:K18"/>
    <mergeCell ref="J15:K15"/>
    <mergeCell ref="B16:D16"/>
    <mergeCell ref="E16:F16"/>
    <mergeCell ref="H16:I16"/>
    <mergeCell ref="J16:K16"/>
    <mergeCell ref="A15:D15"/>
    <mergeCell ref="E15:F15"/>
    <mergeCell ref="H15:I15"/>
    <mergeCell ref="B13:D13"/>
    <mergeCell ref="E13:F13"/>
    <mergeCell ref="H13:I13"/>
    <mergeCell ref="J13:K13"/>
    <mergeCell ref="B14:D14"/>
    <mergeCell ref="E14:F14"/>
    <mergeCell ref="H14:I14"/>
    <mergeCell ref="J14:K14"/>
    <mergeCell ref="A6:K6"/>
    <mergeCell ref="B7:D7"/>
    <mergeCell ref="E7:F7"/>
    <mergeCell ref="H7:I7"/>
    <mergeCell ref="B4:D4"/>
    <mergeCell ref="E4:F4"/>
    <mergeCell ref="H4:I4"/>
    <mergeCell ref="J4:K4"/>
    <mergeCell ref="B5:D5"/>
    <mergeCell ref="E5:F5"/>
    <mergeCell ref="H5:I5"/>
    <mergeCell ref="J5:K5"/>
    <mergeCell ref="J7:K7"/>
    <mergeCell ref="E9:F9"/>
    <mergeCell ref="H9:I9"/>
    <mergeCell ref="J9:K9"/>
    <mergeCell ref="B8:D8"/>
    <mergeCell ref="E8:F8"/>
    <mergeCell ref="H8:I8"/>
    <mergeCell ref="J8:K8"/>
    <mergeCell ref="B9:D9"/>
    <mergeCell ref="B10:D10"/>
    <mergeCell ref="E10:F10"/>
    <mergeCell ref="H10:I10"/>
    <mergeCell ref="J10:K10"/>
    <mergeCell ref="E12:F12"/>
    <mergeCell ref="H12:I12"/>
    <mergeCell ref="B11:D11"/>
    <mergeCell ref="E11:F11"/>
    <mergeCell ref="H11:I11"/>
    <mergeCell ref="J11:K11"/>
    <mergeCell ref="J12:K12"/>
    <mergeCell ref="B12:D12"/>
  </mergeCells>
  <pageMargins left="0.25" right="0.25" top="0.75" bottom="0.75" header="0.3" footer="0.3"/>
  <pageSetup paperSize="9" scale="98" orientation="landscape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55"/>
  <sheetViews>
    <sheetView zoomScaleNormal="100" zoomScaleSheetLayoutView="100" workbookViewId="0">
      <selection activeCell="R1" sqref="R1"/>
    </sheetView>
  </sheetViews>
  <sheetFormatPr defaultRowHeight="14.5"/>
  <cols>
    <col min="1" max="1" width="2.08984375" customWidth="1"/>
    <col min="2" max="2" width="2" customWidth="1"/>
    <col min="3" max="3" width="5.1796875" customWidth="1"/>
    <col min="4" max="4" width="4.1796875" customWidth="1"/>
    <col min="5" max="5" width="4.08984375" customWidth="1"/>
    <col min="6" max="6" width="3.6328125" customWidth="1"/>
    <col min="7" max="7" width="3.453125" customWidth="1"/>
    <col min="8" max="8" width="5.81640625" customWidth="1"/>
    <col min="9" max="9" width="3.7265625" customWidth="1"/>
    <col min="10" max="10" width="10.26953125" customWidth="1"/>
    <col min="15" max="16" width="7.7265625" customWidth="1"/>
    <col min="17" max="17" width="6.1796875" customWidth="1"/>
    <col min="18" max="18" width="6.08984375" customWidth="1"/>
    <col min="19" max="19" width="6.26953125" customWidth="1"/>
    <col min="20" max="20" width="7.36328125" customWidth="1"/>
    <col min="21" max="21" width="7.26953125" customWidth="1"/>
    <col min="22" max="22" width="3.36328125" customWidth="1"/>
    <col min="23" max="23" width="4.54296875" customWidth="1"/>
    <col min="24" max="24" width="6.90625" customWidth="1"/>
    <col min="25" max="25" width="4.54296875" customWidth="1"/>
    <col min="26" max="26" width="5.6328125" customWidth="1"/>
  </cols>
  <sheetData>
    <row r="1" spans="1:26" ht="15.5">
      <c r="A1" s="1"/>
      <c r="B1" s="1"/>
      <c r="C1" s="1"/>
      <c r="D1" s="1"/>
      <c r="E1" s="1"/>
      <c r="F1" s="1"/>
      <c r="G1" s="1"/>
      <c r="H1" s="1"/>
      <c r="I1" s="1"/>
      <c r="J1" s="7"/>
      <c r="K1" s="2"/>
      <c r="L1" s="2"/>
      <c r="M1" s="47"/>
      <c r="N1" s="4"/>
      <c r="O1" s="4"/>
      <c r="P1" s="1"/>
      <c r="Q1" s="2"/>
      <c r="R1" s="47" t="s">
        <v>82</v>
      </c>
      <c r="S1" s="47"/>
      <c r="T1" s="8"/>
      <c r="U1" s="15"/>
      <c r="V1" s="1"/>
      <c r="W1" s="1"/>
      <c r="X1" s="1"/>
      <c r="Y1" s="1"/>
      <c r="Z1" s="1"/>
    </row>
    <row r="2" spans="1:26" ht="15.5">
      <c r="A2" s="1"/>
      <c r="B2" s="1"/>
      <c r="C2" s="1"/>
      <c r="D2" s="1"/>
      <c r="E2" s="1"/>
      <c r="F2" s="1"/>
      <c r="G2" s="1"/>
      <c r="H2" s="1"/>
      <c r="I2" s="1"/>
      <c r="J2" s="1"/>
      <c r="K2" s="4"/>
      <c r="L2" s="4"/>
      <c r="M2" s="47"/>
      <c r="N2" s="4"/>
      <c r="O2" s="4"/>
      <c r="P2" s="1"/>
      <c r="Q2" s="2"/>
      <c r="R2" s="47" t="s">
        <v>49</v>
      </c>
      <c r="S2" s="47"/>
      <c r="T2" s="8"/>
      <c r="U2" s="15"/>
      <c r="V2" s="1"/>
      <c r="W2" s="1"/>
      <c r="X2" s="1"/>
      <c r="Y2" s="1"/>
      <c r="Z2" s="1"/>
    </row>
    <row r="3" spans="1:26" ht="25" customHeight="1">
      <c r="A3" s="65"/>
      <c r="B3" s="65"/>
      <c r="C3" s="65"/>
      <c r="D3" s="65"/>
      <c r="E3" s="65"/>
      <c r="F3" s="115" t="s">
        <v>2</v>
      </c>
      <c r="G3" s="115"/>
      <c r="H3" s="115"/>
      <c r="I3" s="115"/>
      <c r="J3" s="115"/>
      <c r="K3" s="115"/>
      <c r="L3" s="115"/>
      <c r="M3" s="115"/>
      <c r="N3" s="115"/>
      <c r="O3" s="115"/>
      <c r="P3" s="115"/>
      <c r="Q3" s="115"/>
      <c r="R3" s="115"/>
      <c r="S3" s="115"/>
      <c r="T3" s="115"/>
      <c r="U3" s="65"/>
      <c r="V3" s="65"/>
      <c r="W3" s="65"/>
      <c r="X3" s="65"/>
      <c r="Y3" s="65"/>
      <c r="Z3" s="65"/>
    </row>
    <row r="4" spans="1:26" ht="14.5" customHeight="1">
      <c r="A4" s="116" t="s">
        <v>5</v>
      </c>
      <c r="B4" s="117"/>
      <c r="C4" s="117" t="s">
        <v>8</v>
      </c>
      <c r="D4" s="117" t="s">
        <v>86</v>
      </c>
      <c r="E4" s="117" t="s">
        <v>45</v>
      </c>
      <c r="F4" s="117"/>
      <c r="G4" s="117"/>
      <c r="H4" s="117"/>
      <c r="I4" s="117"/>
      <c r="J4" s="117" t="s">
        <v>87</v>
      </c>
      <c r="K4" s="117" t="s">
        <v>88</v>
      </c>
      <c r="L4" s="117"/>
      <c r="M4" s="117"/>
      <c r="N4" s="117"/>
      <c r="O4" s="117"/>
      <c r="P4" s="117"/>
      <c r="Q4" s="117"/>
      <c r="R4" s="117"/>
      <c r="S4" s="117"/>
      <c r="T4" s="117"/>
      <c r="U4" s="117"/>
      <c r="V4" s="117"/>
      <c r="W4" s="117"/>
      <c r="X4" s="117"/>
      <c r="Y4" s="117"/>
      <c r="Z4" s="120"/>
    </row>
    <row r="5" spans="1:26">
      <c r="A5" s="118"/>
      <c r="B5" s="108"/>
      <c r="C5" s="108"/>
      <c r="D5" s="108"/>
      <c r="E5" s="108"/>
      <c r="F5" s="108"/>
      <c r="G5" s="108"/>
      <c r="H5" s="108"/>
      <c r="I5" s="108"/>
      <c r="J5" s="108"/>
      <c r="K5" s="108" t="s">
        <v>89</v>
      </c>
      <c r="L5" s="108" t="s">
        <v>9</v>
      </c>
      <c r="M5" s="108"/>
      <c r="N5" s="108"/>
      <c r="O5" s="108"/>
      <c r="P5" s="108"/>
      <c r="Q5" s="108"/>
      <c r="R5" s="108"/>
      <c r="S5" s="108"/>
      <c r="T5" s="108" t="s">
        <v>90</v>
      </c>
      <c r="U5" s="108" t="s">
        <v>9</v>
      </c>
      <c r="V5" s="108"/>
      <c r="W5" s="108"/>
      <c r="X5" s="108"/>
      <c r="Y5" s="108"/>
      <c r="Z5" s="121"/>
    </row>
    <row r="6" spans="1:26" ht="14.5" customHeight="1">
      <c r="A6" s="118"/>
      <c r="B6" s="108"/>
      <c r="C6" s="108"/>
      <c r="D6" s="108"/>
      <c r="E6" s="108"/>
      <c r="F6" s="108"/>
      <c r="G6" s="108"/>
      <c r="H6" s="108"/>
      <c r="I6" s="108"/>
      <c r="J6" s="108"/>
      <c r="K6" s="108"/>
      <c r="L6" s="108" t="s">
        <v>91</v>
      </c>
      <c r="M6" s="108" t="s">
        <v>9</v>
      </c>
      <c r="N6" s="108"/>
      <c r="O6" s="108" t="s">
        <v>92</v>
      </c>
      <c r="P6" s="108" t="s">
        <v>93</v>
      </c>
      <c r="Q6" s="108" t="s">
        <v>94</v>
      </c>
      <c r="R6" s="108" t="s">
        <v>95</v>
      </c>
      <c r="S6" s="108" t="s">
        <v>96</v>
      </c>
      <c r="T6" s="108"/>
      <c r="U6" s="108" t="s">
        <v>97</v>
      </c>
      <c r="V6" s="108" t="s">
        <v>98</v>
      </c>
      <c r="W6" s="108"/>
      <c r="X6" s="108" t="s">
        <v>99</v>
      </c>
      <c r="Y6" s="108" t="s">
        <v>100</v>
      </c>
      <c r="Z6" s="121"/>
    </row>
    <row r="7" spans="1:26" ht="88.5" customHeight="1">
      <c r="A7" s="119"/>
      <c r="B7" s="113"/>
      <c r="C7" s="113"/>
      <c r="D7" s="113"/>
      <c r="E7" s="113"/>
      <c r="F7" s="113"/>
      <c r="G7" s="113"/>
      <c r="H7" s="113"/>
      <c r="I7" s="113"/>
      <c r="J7" s="113"/>
      <c r="K7" s="113"/>
      <c r="L7" s="113"/>
      <c r="M7" s="64" t="s">
        <v>101</v>
      </c>
      <c r="N7" s="64" t="s">
        <v>102</v>
      </c>
      <c r="O7" s="113"/>
      <c r="P7" s="113"/>
      <c r="Q7" s="113"/>
      <c r="R7" s="113"/>
      <c r="S7" s="113"/>
      <c r="T7" s="113"/>
      <c r="U7" s="113"/>
      <c r="V7" s="113" t="s">
        <v>103</v>
      </c>
      <c r="W7" s="113"/>
      <c r="X7" s="113"/>
      <c r="Y7" s="113"/>
      <c r="Z7" s="122"/>
    </row>
    <row r="8" spans="1:26">
      <c r="A8" s="114" t="s">
        <v>46</v>
      </c>
      <c r="B8" s="114"/>
      <c r="C8" s="63" t="s">
        <v>104</v>
      </c>
      <c r="D8" s="63" t="s">
        <v>105</v>
      </c>
      <c r="E8" s="114" t="s">
        <v>106</v>
      </c>
      <c r="F8" s="114"/>
      <c r="G8" s="114"/>
      <c r="H8" s="114"/>
      <c r="I8" s="114"/>
      <c r="J8" s="63" t="s">
        <v>107</v>
      </c>
      <c r="K8" s="63" t="s">
        <v>108</v>
      </c>
      <c r="L8" s="63" t="s">
        <v>109</v>
      </c>
      <c r="M8" s="63" t="s">
        <v>110</v>
      </c>
      <c r="N8" s="63" t="s">
        <v>111</v>
      </c>
      <c r="O8" s="63" t="s">
        <v>112</v>
      </c>
      <c r="P8" s="63" t="s">
        <v>113</v>
      </c>
      <c r="Q8" s="63" t="s">
        <v>114</v>
      </c>
      <c r="R8" s="63" t="s">
        <v>115</v>
      </c>
      <c r="S8" s="63" t="s">
        <v>116</v>
      </c>
      <c r="T8" s="63" t="s">
        <v>117</v>
      </c>
      <c r="U8" s="63" t="s">
        <v>118</v>
      </c>
      <c r="V8" s="114" t="s">
        <v>119</v>
      </c>
      <c r="W8" s="114"/>
      <c r="X8" s="63" t="s">
        <v>120</v>
      </c>
      <c r="Y8" s="114" t="s">
        <v>121</v>
      </c>
      <c r="Z8" s="114"/>
    </row>
    <row r="9" spans="1:26" ht="14.5" customHeight="1">
      <c r="A9" s="108" t="s">
        <v>122</v>
      </c>
      <c r="B9" s="108"/>
      <c r="C9" s="108" t="s">
        <v>47</v>
      </c>
      <c r="D9" s="108" t="s">
        <v>47</v>
      </c>
      <c r="E9" s="109" t="s">
        <v>123</v>
      </c>
      <c r="F9" s="109"/>
      <c r="G9" s="109"/>
      <c r="H9" s="109" t="s">
        <v>124</v>
      </c>
      <c r="I9" s="109"/>
      <c r="J9" s="61">
        <v>8812391.1099999994</v>
      </c>
      <c r="K9" s="61">
        <v>1120300.1100000001</v>
      </c>
      <c r="L9" s="61">
        <v>547700</v>
      </c>
      <c r="M9" s="61">
        <v>1000</v>
      </c>
      <c r="N9" s="61">
        <v>546700</v>
      </c>
      <c r="O9" s="61">
        <v>572600.11</v>
      </c>
      <c r="P9" s="61">
        <v>0</v>
      </c>
      <c r="Q9" s="61">
        <v>0</v>
      </c>
      <c r="R9" s="61">
        <v>0</v>
      </c>
      <c r="S9" s="61">
        <v>0</v>
      </c>
      <c r="T9" s="61">
        <v>7692091</v>
      </c>
      <c r="U9" s="61">
        <v>7692091</v>
      </c>
      <c r="V9" s="110">
        <v>0</v>
      </c>
      <c r="W9" s="110"/>
      <c r="X9" s="61">
        <v>0</v>
      </c>
      <c r="Y9" s="110">
        <v>0</v>
      </c>
      <c r="Z9" s="110"/>
    </row>
    <row r="10" spans="1:26">
      <c r="A10" s="108"/>
      <c r="B10" s="108"/>
      <c r="C10" s="108"/>
      <c r="D10" s="108"/>
      <c r="E10" s="109"/>
      <c r="F10" s="109"/>
      <c r="G10" s="109"/>
      <c r="H10" s="109" t="s">
        <v>125</v>
      </c>
      <c r="I10" s="109"/>
      <c r="J10" s="61">
        <v>-111680</v>
      </c>
      <c r="K10" s="61">
        <v>-111680</v>
      </c>
      <c r="L10" s="61">
        <v>-111680</v>
      </c>
      <c r="M10" s="61">
        <v>0</v>
      </c>
      <c r="N10" s="61">
        <v>-111680</v>
      </c>
      <c r="O10" s="61">
        <v>0</v>
      </c>
      <c r="P10" s="61">
        <v>0</v>
      </c>
      <c r="Q10" s="61">
        <v>0</v>
      </c>
      <c r="R10" s="61">
        <v>0</v>
      </c>
      <c r="S10" s="61">
        <v>0</v>
      </c>
      <c r="T10" s="61">
        <v>0</v>
      </c>
      <c r="U10" s="61">
        <v>0</v>
      </c>
      <c r="V10" s="110">
        <v>0</v>
      </c>
      <c r="W10" s="110"/>
      <c r="X10" s="61">
        <v>0</v>
      </c>
      <c r="Y10" s="110">
        <v>0</v>
      </c>
      <c r="Z10" s="110"/>
    </row>
    <row r="11" spans="1:26">
      <c r="A11" s="108"/>
      <c r="B11" s="108"/>
      <c r="C11" s="108"/>
      <c r="D11" s="108"/>
      <c r="E11" s="109"/>
      <c r="F11" s="109"/>
      <c r="G11" s="109"/>
      <c r="H11" s="109" t="s">
        <v>126</v>
      </c>
      <c r="I11" s="109"/>
      <c r="J11" s="61">
        <v>111680</v>
      </c>
      <c r="K11" s="61">
        <v>111680</v>
      </c>
      <c r="L11" s="61">
        <v>111680</v>
      </c>
      <c r="M11" s="61">
        <v>0</v>
      </c>
      <c r="N11" s="61">
        <v>111680</v>
      </c>
      <c r="O11" s="61">
        <v>0</v>
      </c>
      <c r="P11" s="61">
        <v>0</v>
      </c>
      <c r="Q11" s="61">
        <v>0</v>
      </c>
      <c r="R11" s="61">
        <v>0</v>
      </c>
      <c r="S11" s="61">
        <v>0</v>
      </c>
      <c r="T11" s="61">
        <v>0</v>
      </c>
      <c r="U11" s="61">
        <v>0</v>
      </c>
      <c r="V11" s="110">
        <v>0</v>
      </c>
      <c r="W11" s="110"/>
      <c r="X11" s="61">
        <v>0</v>
      </c>
      <c r="Y11" s="110">
        <v>0</v>
      </c>
      <c r="Z11" s="110"/>
    </row>
    <row r="12" spans="1:26">
      <c r="A12" s="108"/>
      <c r="B12" s="108"/>
      <c r="C12" s="108"/>
      <c r="D12" s="108"/>
      <c r="E12" s="109"/>
      <c r="F12" s="109"/>
      <c r="G12" s="109"/>
      <c r="H12" s="109" t="s">
        <v>127</v>
      </c>
      <c r="I12" s="109"/>
      <c r="J12" s="61">
        <v>8812391.1099999994</v>
      </c>
      <c r="K12" s="61">
        <v>1120300.1100000001</v>
      </c>
      <c r="L12" s="61">
        <v>547700</v>
      </c>
      <c r="M12" s="61">
        <v>1000</v>
      </c>
      <c r="N12" s="61">
        <v>546700</v>
      </c>
      <c r="O12" s="61">
        <v>572600.11</v>
      </c>
      <c r="P12" s="61">
        <v>0</v>
      </c>
      <c r="Q12" s="61">
        <v>0</v>
      </c>
      <c r="R12" s="61">
        <v>0</v>
      </c>
      <c r="S12" s="61">
        <v>0</v>
      </c>
      <c r="T12" s="61">
        <v>7692091</v>
      </c>
      <c r="U12" s="61">
        <v>7692091</v>
      </c>
      <c r="V12" s="110">
        <v>0</v>
      </c>
      <c r="W12" s="110"/>
      <c r="X12" s="61">
        <v>0</v>
      </c>
      <c r="Y12" s="110">
        <v>0</v>
      </c>
      <c r="Z12" s="110"/>
    </row>
    <row r="13" spans="1:26" ht="14.5" customHeight="1">
      <c r="A13" s="108" t="s">
        <v>47</v>
      </c>
      <c r="B13" s="108"/>
      <c r="C13" s="108" t="s">
        <v>128</v>
      </c>
      <c r="D13" s="108" t="s">
        <v>47</v>
      </c>
      <c r="E13" s="109" t="s">
        <v>129</v>
      </c>
      <c r="F13" s="109"/>
      <c r="G13" s="109"/>
      <c r="H13" s="109" t="s">
        <v>124</v>
      </c>
      <c r="I13" s="109"/>
      <c r="J13" s="61">
        <v>8208091</v>
      </c>
      <c r="K13" s="61">
        <v>539000</v>
      </c>
      <c r="L13" s="61">
        <v>539000</v>
      </c>
      <c r="M13" s="61">
        <v>1000</v>
      </c>
      <c r="N13" s="61">
        <v>538000</v>
      </c>
      <c r="O13" s="61">
        <v>0</v>
      </c>
      <c r="P13" s="61">
        <v>0</v>
      </c>
      <c r="Q13" s="61">
        <v>0</v>
      </c>
      <c r="R13" s="61">
        <v>0</v>
      </c>
      <c r="S13" s="61">
        <v>0</v>
      </c>
      <c r="T13" s="61">
        <v>7669091</v>
      </c>
      <c r="U13" s="61">
        <v>7669091</v>
      </c>
      <c r="V13" s="110">
        <v>0</v>
      </c>
      <c r="W13" s="110"/>
      <c r="X13" s="61">
        <v>0</v>
      </c>
      <c r="Y13" s="110">
        <v>0</v>
      </c>
      <c r="Z13" s="110"/>
    </row>
    <row r="14" spans="1:26">
      <c r="A14" s="108"/>
      <c r="B14" s="108"/>
      <c r="C14" s="108"/>
      <c r="D14" s="108"/>
      <c r="E14" s="109"/>
      <c r="F14" s="109"/>
      <c r="G14" s="109"/>
      <c r="H14" s="109" t="s">
        <v>125</v>
      </c>
      <c r="I14" s="109"/>
      <c r="J14" s="61">
        <v>-111680</v>
      </c>
      <c r="K14" s="61">
        <v>-111680</v>
      </c>
      <c r="L14" s="61">
        <v>-111680</v>
      </c>
      <c r="M14" s="61">
        <v>0</v>
      </c>
      <c r="N14" s="61">
        <v>-111680</v>
      </c>
      <c r="O14" s="61">
        <v>0</v>
      </c>
      <c r="P14" s="61">
        <v>0</v>
      </c>
      <c r="Q14" s="61">
        <v>0</v>
      </c>
      <c r="R14" s="61">
        <v>0</v>
      </c>
      <c r="S14" s="61">
        <v>0</v>
      </c>
      <c r="T14" s="61">
        <v>0</v>
      </c>
      <c r="U14" s="61">
        <v>0</v>
      </c>
      <c r="V14" s="110">
        <v>0</v>
      </c>
      <c r="W14" s="110"/>
      <c r="X14" s="61">
        <v>0</v>
      </c>
      <c r="Y14" s="110">
        <v>0</v>
      </c>
      <c r="Z14" s="110"/>
    </row>
    <row r="15" spans="1:26">
      <c r="A15" s="108"/>
      <c r="B15" s="108"/>
      <c r="C15" s="108"/>
      <c r="D15" s="108"/>
      <c r="E15" s="109"/>
      <c r="F15" s="109"/>
      <c r="G15" s="109"/>
      <c r="H15" s="109" t="s">
        <v>126</v>
      </c>
      <c r="I15" s="109"/>
      <c r="J15" s="61">
        <v>111680</v>
      </c>
      <c r="K15" s="61">
        <v>111680</v>
      </c>
      <c r="L15" s="61">
        <v>111680</v>
      </c>
      <c r="M15" s="61">
        <v>0</v>
      </c>
      <c r="N15" s="61">
        <v>111680</v>
      </c>
      <c r="O15" s="61">
        <v>0</v>
      </c>
      <c r="P15" s="61">
        <v>0</v>
      </c>
      <c r="Q15" s="61">
        <v>0</v>
      </c>
      <c r="R15" s="61">
        <v>0</v>
      </c>
      <c r="S15" s="61">
        <v>0</v>
      </c>
      <c r="T15" s="61">
        <v>0</v>
      </c>
      <c r="U15" s="61">
        <v>0</v>
      </c>
      <c r="V15" s="110">
        <v>0</v>
      </c>
      <c r="W15" s="110"/>
      <c r="X15" s="61">
        <v>0</v>
      </c>
      <c r="Y15" s="110">
        <v>0</v>
      </c>
      <c r="Z15" s="110"/>
    </row>
    <row r="16" spans="1:26">
      <c r="A16" s="108"/>
      <c r="B16" s="108"/>
      <c r="C16" s="108"/>
      <c r="D16" s="108"/>
      <c r="E16" s="109"/>
      <c r="F16" s="109"/>
      <c r="G16" s="109"/>
      <c r="H16" s="109" t="s">
        <v>127</v>
      </c>
      <c r="I16" s="109"/>
      <c r="J16" s="61">
        <v>8208091</v>
      </c>
      <c r="K16" s="61">
        <v>539000</v>
      </c>
      <c r="L16" s="61">
        <v>539000</v>
      </c>
      <c r="M16" s="61">
        <v>1000</v>
      </c>
      <c r="N16" s="61">
        <v>538000</v>
      </c>
      <c r="O16" s="61">
        <v>0</v>
      </c>
      <c r="P16" s="61">
        <v>0</v>
      </c>
      <c r="Q16" s="61">
        <v>0</v>
      </c>
      <c r="R16" s="61">
        <v>0</v>
      </c>
      <c r="S16" s="61">
        <v>0</v>
      </c>
      <c r="T16" s="61">
        <v>7669091</v>
      </c>
      <c r="U16" s="61">
        <v>7669091</v>
      </c>
      <c r="V16" s="110">
        <v>0</v>
      </c>
      <c r="W16" s="110"/>
      <c r="X16" s="61">
        <v>0</v>
      </c>
      <c r="Y16" s="110">
        <v>0</v>
      </c>
      <c r="Z16" s="110"/>
    </row>
    <row r="17" spans="1:26" ht="14.5" customHeight="1">
      <c r="A17" s="108" t="s">
        <v>10</v>
      </c>
      <c r="B17" s="108"/>
      <c r="C17" s="108" t="s">
        <v>47</v>
      </c>
      <c r="D17" s="108" t="s">
        <v>47</v>
      </c>
      <c r="E17" s="109" t="s">
        <v>11</v>
      </c>
      <c r="F17" s="109"/>
      <c r="G17" s="109"/>
      <c r="H17" s="109" t="s">
        <v>124</v>
      </c>
      <c r="I17" s="109"/>
      <c r="J17" s="61">
        <v>6617722.0499999998</v>
      </c>
      <c r="K17" s="61">
        <v>6511722.0499999998</v>
      </c>
      <c r="L17" s="61">
        <v>6042642.0499999998</v>
      </c>
      <c r="M17" s="61">
        <v>5147593.3499999996</v>
      </c>
      <c r="N17" s="61">
        <v>895048.7</v>
      </c>
      <c r="O17" s="61">
        <v>0</v>
      </c>
      <c r="P17" s="61">
        <v>459080</v>
      </c>
      <c r="Q17" s="61">
        <v>10000</v>
      </c>
      <c r="R17" s="61">
        <v>0</v>
      </c>
      <c r="S17" s="61">
        <v>0</v>
      </c>
      <c r="T17" s="61">
        <v>106000</v>
      </c>
      <c r="U17" s="61">
        <v>106000</v>
      </c>
      <c r="V17" s="110">
        <v>75000</v>
      </c>
      <c r="W17" s="110"/>
      <c r="X17" s="61">
        <v>0</v>
      </c>
      <c r="Y17" s="110">
        <v>0</v>
      </c>
      <c r="Z17" s="110"/>
    </row>
    <row r="18" spans="1:26">
      <c r="A18" s="108"/>
      <c r="B18" s="108"/>
      <c r="C18" s="108"/>
      <c r="D18" s="108"/>
      <c r="E18" s="109"/>
      <c r="F18" s="109"/>
      <c r="G18" s="109"/>
      <c r="H18" s="109" t="s">
        <v>125</v>
      </c>
      <c r="I18" s="109"/>
      <c r="J18" s="61">
        <v>0</v>
      </c>
      <c r="K18" s="61">
        <v>0</v>
      </c>
      <c r="L18" s="61">
        <v>0</v>
      </c>
      <c r="M18" s="61">
        <v>0</v>
      </c>
      <c r="N18" s="61">
        <v>0</v>
      </c>
      <c r="O18" s="61">
        <v>0</v>
      </c>
      <c r="P18" s="61">
        <v>0</v>
      </c>
      <c r="Q18" s="61">
        <v>0</v>
      </c>
      <c r="R18" s="61">
        <v>0</v>
      </c>
      <c r="S18" s="61">
        <v>0</v>
      </c>
      <c r="T18" s="61">
        <v>0</v>
      </c>
      <c r="U18" s="61">
        <v>0</v>
      </c>
      <c r="V18" s="110">
        <v>0</v>
      </c>
      <c r="W18" s="110"/>
      <c r="X18" s="61">
        <v>0</v>
      </c>
      <c r="Y18" s="110">
        <v>0</v>
      </c>
      <c r="Z18" s="110"/>
    </row>
    <row r="19" spans="1:26">
      <c r="A19" s="108"/>
      <c r="B19" s="108"/>
      <c r="C19" s="108"/>
      <c r="D19" s="108"/>
      <c r="E19" s="109"/>
      <c r="F19" s="109"/>
      <c r="G19" s="109"/>
      <c r="H19" s="109" t="s">
        <v>126</v>
      </c>
      <c r="I19" s="109"/>
      <c r="J19" s="61">
        <v>6860</v>
      </c>
      <c r="K19" s="61">
        <v>6860</v>
      </c>
      <c r="L19" s="61">
        <v>6860</v>
      </c>
      <c r="M19" s="61">
        <v>0</v>
      </c>
      <c r="N19" s="61">
        <v>6860</v>
      </c>
      <c r="O19" s="61">
        <v>0</v>
      </c>
      <c r="P19" s="61">
        <v>0</v>
      </c>
      <c r="Q19" s="61">
        <v>0</v>
      </c>
      <c r="R19" s="61">
        <v>0</v>
      </c>
      <c r="S19" s="61">
        <v>0</v>
      </c>
      <c r="T19" s="61">
        <v>0</v>
      </c>
      <c r="U19" s="61">
        <v>0</v>
      </c>
      <c r="V19" s="110">
        <v>0</v>
      </c>
      <c r="W19" s="110"/>
      <c r="X19" s="61">
        <v>0</v>
      </c>
      <c r="Y19" s="110">
        <v>0</v>
      </c>
      <c r="Z19" s="110"/>
    </row>
    <row r="20" spans="1:26">
      <c r="A20" s="108"/>
      <c r="B20" s="108"/>
      <c r="C20" s="108"/>
      <c r="D20" s="108"/>
      <c r="E20" s="109"/>
      <c r="F20" s="109"/>
      <c r="G20" s="109"/>
      <c r="H20" s="109" t="s">
        <v>127</v>
      </c>
      <c r="I20" s="109"/>
      <c r="J20" s="61">
        <v>6624582.0499999998</v>
      </c>
      <c r="K20" s="61">
        <v>6518582.0499999998</v>
      </c>
      <c r="L20" s="61">
        <v>6049502.0499999998</v>
      </c>
      <c r="M20" s="61">
        <v>5147593.3499999996</v>
      </c>
      <c r="N20" s="61">
        <v>901908.7</v>
      </c>
      <c r="O20" s="61">
        <v>0</v>
      </c>
      <c r="P20" s="61">
        <v>459080</v>
      </c>
      <c r="Q20" s="61">
        <v>10000</v>
      </c>
      <c r="R20" s="61">
        <v>0</v>
      </c>
      <c r="S20" s="61">
        <v>0</v>
      </c>
      <c r="T20" s="61">
        <v>106000</v>
      </c>
      <c r="U20" s="61">
        <v>106000</v>
      </c>
      <c r="V20" s="110">
        <v>75000</v>
      </c>
      <c r="W20" s="110"/>
      <c r="X20" s="61">
        <v>0</v>
      </c>
      <c r="Y20" s="110">
        <v>0</v>
      </c>
      <c r="Z20" s="110"/>
    </row>
    <row r="21" spans="1:26" ht="14.5" customHeight="1">
      <c r="A21" s="108" t="s">
        <v>47</v>
      </c>
      <c r="B21" s="108"/>
      <c r="C21" s="108" t="s">
        <v>130</v>
      </c>
      <c r="D21" s="108" t="s">
        <v>47</v>
      </c>
      <c r="E21" s="109" t="s">
        <v>12</v>
      </c>
      <c r="F21" s="109"/>
      <c r="G21" s="109"/>
      <c r="H21" s="109" t="s">
        <v>124</v>
      </c>
      <c r="I21" s="109"/>
      <c r="J21" s="61">
        <v>215968.8</v>
      </c>
      <c r="K21" s="61">
        <v>215968.8</v>
      </c>
      <c r="L21" s="61">
        <v>33568.800000000003</v>
      </c>
      <c r="M21" s="61">
        <v>0</v>
      </c>
      <c r="N21" s="61">
        <v>33568.800000000003</v>
      </c>
      <c r="O21" s="61">
        <v>0</v>
      </c>
      <c r="P21" s="61">
        <v>182400</v>
      </c>
      <c r="Q21" s="61">
        <v>0</v>
      </c>
      <c r="R21" s="61">
        <v>0</v>
      </c>
      <c r="S21" s="61">
        <v>0</v>
      </c>
      <c r="T21" s="61">
        <v>0</v>
      </c>
      <c r="U21" s="61">
        <v>0</v>
      </c>
      <c r="V21" s="110">
        <v>0</v>
      </c>
      <c r="W21" s="110"/>
      <c r="X21" s="61">
        <v>0</v>
      </c>
      <c r="Y21" s="110">
        <v>0</v>
      </c>
      <c r="Z21" s="110"/>
    </row>
    <row r="22" spans="1:26">
      <c r="A22" s="108"/>
      <c r="B22" s="108"/>
      <c r="C22" s="108"/>
      <c r="D22" s="108"/>
      <c r="E22" s="109"/>
      <c r="F22" s="109"/>
      <c r="G22" s="109"/>
      <c r="H22" s="109" t="s">
        <v>125</v>
      </c>
      <c r="I22" s="109"/>
      <c r="J22" s="61">
        <v>0</v>
      </c>
      <c r="K22" s="61">
        <v>0</v>
      </c>
      <c r="L22" s="61">
        <v>0</v>
      </c>
      <c r="M22" s="61">
        <v>0</v>
      </c>
      <c r="N22" s="61">
        <v>0</v>
      </c>
      <c r="O22" s="61">
        <v>0</v>
      </c>
      <c r="P22" s="61">
        <v>0</v>
      </c>
      <c r="Q22" s="61">
        <v>0</v>
      </c>
      <c r="R22" s="61">
        <v>0</v>
      </c>
      <c r="S22" s="61">
        <v>0</v>
      </c>
      <c r="T22" s="61">
        <v>0</v>
      </c>
      <c r="U22" s="61">
        <v>0</v>
      </c>
      <c r="V22" s="110">
        <v>0</v>
      </c>
      <c r="W22" s="110"/>
      <c r="X22" s="61">
        <v>0</v>
      </c>
      <c r="Y22" s="110">
        <v>0</v>
      </c>
      <c r="Z22" s="110"/>
    </row>
    <row r="23" spans="1:26">
      <c r="A23" s="108"/>
      <c r="B23" s="108"/>
      <c r="C23" s="108"/>
      <c r="D23" s="108"/>
      <c r="E23" s="109"/>
      <c r="F23" s="109"/>
      <c r="G23" s="109"/>
      <c r="H23" s="109" t="s">
        <v>126</v>
      </c>
      <c r="I23" s="109"/>
      <c r="J23" s="61">
        <v>6860</v>
      </c>
      <c r="K23" s="61">
        <v>6860</v>
      </c>
      <c r="L23" s="61">
        <v>6860</v>
      </c>
      <c r="M23" s="61">
        <v>0</v>
      </c>
      <c r="N23" s="61">
        <v>6860</v>
      </c>
      <c r="O23" s="61">
        <v>0</v>
      </c>
      <c r="P23" s="61">
        <v>0</v>
      </c>
      <c r="Q23" s="61">
        <v>0</v>
      </c>
      <c r="R23" s="61">
        <v>0</v>
      </c>
      <c r="S23" s="61">
        <v>0</v>
      </c>
      <c r="T23" s="61">
        <v>0</v>
      </c>
      <c r="U23" s="61">
        <v>0</v>
      </c>
      <c r="V23" s="110">
        <v>0</v>
      </c>
      <c r="W23" s="110"/>
      <c r="X23" s="61">
        <v>0</v>
      </c>
      <c r="Y23" s="110">
        <v>0</v>
      </c>
      <c r="Z23" s="110"/>
    </row>
    <row r="24" spans="1:26">
      <c r="A24" s="108"/>
      <c r="B24" s="108"/>
      <c r="C24" s="108"/>
      <c r="D24" s="108"/>
      <c r="E24" s="109"/>
      <c r="F24" s="109"/>
      <c r="G24" s="109"/>
      <c r="H24" s="109" t="s">
        <v>127</v>
      </c>
      <c r="I24" s="109"/>
      <c r="J24" s="61">
        <v>222828.79999999999</v>
      </c>
      <c r="K24" s="61">
        <v>222828.79999999999</v>
      </c>
      <c r="L24" s="61">
        <v>40428.800000000003</v>
      </c>
      <c r="M24" s="61">
        <v>0</v>
      </c>
      <c r="N24" s="61">
        <v>40428.800000000003</v>
      </c>
      <c r="O24" s="61">
        <v>0</v>
      </c>
      <c r="P24" s="61">
        <v>182400</v>
      </c>
      <c r="Q24" s="61">
        <v>0</v>
      </c>
      <c r="R24" s="61">
        <v>0</v>
      </c>
      <c r="S24" s="61">
        <v>0</v>
      </c>
      <c r="T24" s="61">
        <v>0</v>
      </c>
      <c r="U24" s="61">
        <v>0</v>
      </c>
      <c r="V24" s="110">
        <v>0</v>
      </c>
      <c r="W24" s="110"/>
      <c r="X24" s="61">
        <v>0</v>
      </c>
      <c r="Y24" s="110">
        <v>0</v>
      </c>
      <c r="Z24" s="110"/>
    </row>
    <row r="25" spans="1:26" ht="14.5" customHeight="1">
      <c r="A25" s="108" t="s">
        <v>55</v>
      </c>
      <c r="B25" s="108"/>
      <c r="C25" s="108" t="s">
        <v>47</v>
      </c>
      <c r="D25" s="108" t="s">
        <v>47</v>
      </c>
      <c r="E25" s="109" t="s">
        <v>56</v>
      </c>
      <c r="F25" s="109"/>
      <c r="G25" s="109"/>
      <c r="H25" s="109" t="s">
        <v>124</v>
      </c>
      <c r="I25" s="109"/>
      <c r="J25" s="61">
        <v>397900</v>
      </c>
      <c r="K25" s="61">
        <v>352900</v>
      </c>
      <c r="L25" s="61">
        <v>269900</v>
      </c>
      <c r="M25" s="61">
        <v>0</v>
      </c>
      <c r="N25" s="61">
        <v>269900</v>
      </c>
      <c r="O25" s="61">
        <v>18000</v>
      </c>
      <c r="P25" s="61">
        <v>65000</v>
      </c>
      <c r="Q25" s="61">
        <v>0</v>
      </c>
      <c r="R25" s="61">
        <v>0</v>
      </c>
      <c r="S25" s="61">
        <v>0</v>
      </c>
      <c r="T25" s="61">
        <v>45000</v>
      </c>
      <c r="U25" s="61">
        <v>45000</v>
      </c>
      <c r="V25" s="110">
        <v>0</v>
      </c>
      <c r="W25" s="110"/>
      <c r="X25" s="61">
        <v>0</v>
      </c>
      <c r="Y25" s="110">
        <v>0</v>
      </c>
      <c r="Z25" s="110"/>
    </row>
    <row r="26" spans="1:26" ht="11.5" customHeight="1">
      <c r="A26" s="108"/>
      <c r="B26" s="108"/>
      <c r="C26" s="108"/>
      <c r="D26" s="108"/>
      <c r="E26" s="109"/>
      <c r="F26" s="109"/>
      <c r="G26" s="109"/>
      <c r="H26" s="109" t="s">
        <v>125</v>
      </c>
      <c r="I26" s="109"/>
      <c r="J26" s="61">
        <v>0</v>
      </c>
      <c r="K26" s="61">
        <v>0</v>
      </c>
      <c r="L26" s="61">
        <v>0</v>
      </c>
      <c r="M26" s="61">
        <v>0</v>
      </c>
      <c r="N26" s="61">
        <v>0</v>
      </c>
      <c r="O26" s="61">
        <v>0</v>
      </c>
      <c r="P26" s="61">
        <v>0</v>
      </c>
      <c r="Q26" s="61">
        <v>0</v>
      </c>
      <c r="R26" s="61">
        <v>0</v>
      </c>
      <c r="S26" s="61">
        <v>0</v>
      </c>
      <c r="T26" s="61">
        <v>0</v>
      </c>
      <c r="U26" s="61">
        <v>0</v>
      </c>
      <c r="V26" s="110">
        <v>0</v>
      </c>
      <c r="W26" s="110"/>
      <c r="X26" s="61">
        <v>0</v>
      </c>
      <c r="Y26" s="110">
        <v>0</v>
      </c>
      <c r="Z26" s="110"/>
    </row>
    <row r="27" spans="1:26" ht="16" customHeight="1">
      <c r="A27" s="108"/>
      <c r="B27" s="108"/>
      <c r="C27" s="108"/>
      <c r="D27" s="108"/>
      <c r="E27" s="109"/>
      <c r="F27" s="109"/>
      <c r="G27" s="109"/>
      <c r="H27" s="109" t="s">
        <v>126</v>
      </c>
      <c r="I27" s="109"/>
      <c r="J27" s="61">
        <v>1500</v>
      </c>
      <c r="K27" s="61">
        <v>1500</v>
      </c>
      <c r="L27" s="61">
        <v>1500</v>
      </c>
      <c r="M27" s="61">
        <v>0</v>
      </c>
      <c r="N27" s="61">
        <v>1500</v>
      </c>
      <c r="O27" s="61">
        <v>0</v>
      </c>
      <c r="P27" s="61">
        <v>0</v>
      </c>
      <c r="Q27" s="61">
        <v>0</v>
      </c>
      <c r="R27" s="61">
        <v>0</v>
      </c>
      <c r="S27" s="61">
        <v>0</v>
      </c>
      <c r="T27" s="61">
        <v>0</v>
      </c>
      <c r="U27" s="61">
        <v>0</v>
      </c>
      <c r="V27" s="110">
        <v>0</v>
      </c>
      <c r="W27" s="110"/>
      <c r="X27" s="61">
        <v>0</v>
      </c>
      <c r="Y27" s="110">
        <v>0</v>
      </c>
      <c r="Z27" s="110"/>
    </row>
    <row r="28" spans="1:26">
      <c r="A28" s="108"/>
      <c r="B28" s="108"/>
      <c r="C28" s="108"/>
      <c r="D28" s="108"/>
      <c r="E28" s="109"/>
      <c r="F28" s="109"/>
      <c r="G28" s="109"/>
      <c r="H28" s="109" t="s">
        <v>127</v>
      </c>
      <c r="I28" s="109"/>
      <c r="J28" s="61">
        <v>399400</v>
      </c>
      <c r="K28" s="61">
        <v>354400</v>
      </c>
      <c r="L28" s="61">
        <v>271400</v>
      </c>
      <c r="M28" s="61">
        <v>0</v>
      </c>
      <c r="N28" s="61">
        <v>271400</v>
      </c>
      <c r="O28" s="61">
        <v>18000</v>
      </c>
      <c r="P28" s="61">
        <v>65000</v>
      </c>
      <c r="Q28" s="61">
        <v>0</v>
      </c>
      <c r="R28" s="61">
        <v>0</v>
      </c>
      <c r="S28" s="61">
        <v>0</v>
      </c>
      <c r="T28" s="61">
        <v>45000</v>
      </c>
      <c r="U28" s="61">
        <v>45000</v>
      </c>
      <c r="V28" s="110">
        <v>0</v>
      </c>
      <c r="W28" s="110"/>
      <c r="X28" s="61">
        <v>0</v>
      </c>
      <c r="Y28" s="110">
        <v>0</v>
      </c>
      <c r="Z28" s="110"/>
    </row>
    <row r="29" spans="1:26" ht="14.5" customHeight="1">
      <c r="A29" s="108" t="s">
        <v>47</v>
      </c>
      <c r="B29" s="108"/>
      <c r="C29" s="108" t="s">
        <v>131</v>
      </c>
      <c r="D29" s="108" t="s">
        <v>47</v>
      </c>
      <c r="E29" s="109" t="s">
        <v>132</v>
      </c>
      <c r="F29" s="109"/>
      <c r="G29" s="109"/>
      <c r="H29" s="109" t="s">
        <v>124</v>
      </c>
      <c r="I29" s="109"/>
      <c r="J29" s="61">
        <v>357400</v>
      </c>
      <c r="K29" s="61">
        <v>347400</v>
      </c>
      <c r="L29" s="61">
        <v>264400</v>
      </c>
      <c r="M29" s="61">
        <v>0</v>
      </c>
      <c r="N29" s="61">
        <v>264400</v>
      </c>
      <c r="O29" s="61">
        <v>18000</v>
      </c>
      <c r="P29" s="61">
        <v>65000</v>
      </c>
      <c r="Q29" s="61">
        <v>0</v>
      </c>
      <c r="R29" s="61">
        <v>0</v>
      </c>
      <c r="S29" s="61">
        <v>0</v>
      </c>
      <c r="T29" s="61">
        <v>10000</v>
      </c>
      <c r="U29" s="61">
        <v>10000</v>
      </c>
      <c r="V29" s="110">
        <v>0</v>
      </c>
      <c r="W29" s="110"/>
      <c r="X29" s="61">
        <v>0</v>
      </c>
      <c r="Y29" s="110">
        <v>0</v>
      </c>
      <c r="Z29" s="110"/>
    </row>
    <row r="30" spans="1:26">
      <c r="A30" s="108"/>
      <c r="B30" s="108"/>
      <c r="C30" s="108"/>
      <c r="D30" s="108"/>
      <c r="E30" s="109"/>
      <c r="F30" s="109"/>
      <c r="G30" s="109"/>
      <c r="H30" s="109" t="s">
        <v>125</v>
      </c>
      <c r="I30" s="109"/>
      <c r="J30" s="61">
        <v>0</v>
      </c>
      <c r="K30" s="61">
        <v>0</v>
      </c>
      <c r="L30" s="61">
        <v>0</v>
      </c>
      <c r="M30" s="61">
        <v>0</v>
      </c>
      <c r="N30" s="61">
        <v>0</v>
      </c>
      <c r="O30" s="61">
        <v>0</v>
      </c>
      <c r="P30" s="61">
        <v>0</v>
      </c>
      <c r="Q30" s="61">
        <v>0</v>
      </c>
      <c r="R30" s="61">
        <v>0</v>
      </c>
      <c r="S30" s="61">
        <v>0</v>
      </c>
      <c r="T30" s="61">
        <v>0</v>
      </c>
      <c r="U30" s="61">
        <v>0</v>
      </c>
      <c r="V30" s="110">
        <v>0</v>
      </c>
      <c r="W30" s="110"/>
      <c r="X30" s="61">
        <v>0</v>
      </c>
      <c r="Y30" s="110">
        <v>0</v>
      </c>
      <c r="Z30" s="110"/>
    </row>
    <row r="31" spans="1:26">
      <c r="A31" s="108"/>
      <c r="B31" s="108"/>
      <c r="C31" s="108"/>
      <c r="D31" s="108"/>
      <c r="E31" s="109"/>
      <c r="F31" s="109"/>
      <c r="G31" s="109"/>
      <c r="H31" s="109" t="s">
        <v>126</v>
      </c>
      <c r="I31" s="109"/>
      <c r="J31" s="61">
        <v>1500</v>
      </c>
      <c r="K31" s="61">
        <v>1500</v>
      </c>
      <c r="L31" s="61">
        <v>1500</v>
      </c>
      <c r="M31" s="61">
        <v>0</v>
      </c>
      <c r="N31" s="61">
        <v>1500</v>
      </c>
      <c r="O31" s="61">
        <v>0</v>
      </c>
      <c r="P31" s="61">
        <v>0</v>
      </c>
      <c r="Q31" s="61">
        <v>0</v>
      </c>
      <c r="R31" s="61">
        <v>0</v>
      </c>
      <c r="S31" s="61">
        <v>0</v>
      </c>
      <c r="T31" s="61">
        <v>0</v>
      </c>
      <c r="U31" s="61">
        <v>0</v>
      </c>
      <c r="V31" s="110">
        <v>0</v>
      </c>
      <c r="W31" s="110"/>
      <c r="X31" s="61">
        <v>0</v>
      </c>
      <c r="Y31" s="110">
        <v>0</v>
      </c>
      <c r="Z31" s="110"/>
    </row>
    <row r="32" spans="1:26">
      <c r="A32" s="108"/>
      <c r="B32" s="108"/>
      <c r="C32" s="108"/>
      <c r="D32" s="108"/>
      <c r="E32" s="109"/>
      <c r="F32" s="109"/>
      <c r="G32" s="109"/>
      <c r="H32" s="109" t="s">
        <v>127</v>
      </c>
      <c r="I32" s="109"/>
      <c r="J32" s="61">
        <v>358900</v>
      </c>
      <c r="K32" s="61">
        <v>348900</v>
      </c>
      <c r="L32" s="61">
        <v>265900</v>
      </c>
      <c r="M32" s="61">
        <v>0</v>
      </c>
      <c r="N32" s="61">
        <v>265900</v>
      </c>
      <c r="O32" s="61">
        <v>18000</v>
      </c>
      <c r="P32" s="61">
        <v>65000</v>
      </c>
      <c r="Q32" s="61">
        <v>0</v>
      </c>
      <c r="R32" s="61">
        <v>0</v>
      </c>
      <c r="S32" s="61">
        <v>0</v>
      </c>
      <c r="T32" s="61">
        <v>10000</v>
      </c>
      <c r="U32" s="61">
        <v>10000</v>
      </c>
      <c r="V32" s="110">
        <v>0</v>
      </c>
      <c r="W32" s="110"/>
      <c r="X32" s="61">
        <v>0</v>
      </c>
      <c r="Y32" s="110">
        <v>0</v>
      </c>
      <c r="Z32" s="110"/>
    </row>
    <row r="33" spans="1:26" ht="14.5" customHeight="1">
      <c r="A33" s="108" t="s">
        <v>58</v>
      </c>
      <c r="B33" s="108"/>
      <c r="C33" s="108" t="s">
        <v>47</v>
      </c>
      <c r="D33" s="108" t="s">
        <v>47</v>
      </c>
      <c r="E33" s="109" t="s">
        <v>59</v>
      </c>
      <c r="F33" s="109"/>
      <c r="G33" s="109"/>
      <c r="H33" s="109" t="s">
        <v>124</v>
      </c>
      <c r="I33" s="109"/>
      <c r="J33" s="61">
        <v>221000</v>
      </c>
      <c r="K33" s="61">
        <v>221000</v>
      </c>
      <c r="L33" s="61">
        <v>220000</v>
      </c>
      <c r="M33" s="61">
        <v>0</v>
      </c>
      <c r="N33" s="61">
        <v>220000</v>
      </c>
      <c r="O33" s="61">
        <v>0</v>
      </c>
      <c r="P33" s="61">
        <v>1000</v>
      </c>
      <c r="Q33" s="61">
        <v>0</v>
      </c>
      <c r="R33" s="61">
        <v>0</v>
      </c>
      <c r="S33" s="61">
        <v>0</v>
      </c>
      <c r="T33" s="61">
        <v>0</v>
      </c>
      <c r="U33" s="61">
        <v>0</v>
      </c>
      <c r="V33" s="110">
        <v>0</v>
      </c>
      <c r="W33" s="110"/>
      <c r="X33" s="61">
        <v>0</v>
      </c>
      <c r="Y33" s="110">
        <v>0</v>
      </c>
      <c r="Z33" s="110"/>
    </row>
    <row r="34" spans="1:26">
      <c r="A34" s="108"/>
      <c r="B34" s="108"/>
      <c r="C34" s="108"/>
      <c r="D34" s="108"/>
      <c r="E34" s="109"/>
      <c r="F34" s="109"/>
      <c r="G34" s="109"/>
      <c r="H34" s="109" t="s">
        <v>125</v>
      </c>
      <c r="I34" s="109"/>
      <c r="J34" s="61">
        <v>-6171.43</v>
      </c>
      <c r="K34" s="61">
        <v>-6171.43</v>
      </c>
      <c r="L34" s="61">
        <v>-6171.43</v>
      </c>
      <c r="M34" s="61">
        <v>0</v>
      </c>
      <c r="N34" s="61">
        <v>-6171.43</v>
      </c>
      <c r="O34" s="61">
        <v>0</v>
      </c>
      <c r="P34" s="61">
        <v>0</v>
      </c>
      <c r="Q34" s="61">
        <v>0</v>
      </c>
      <c r="R34" s="61">
        <v>0</v>
      </c>
      <c r="S34" s="61">
        <v>0</v>
      </c>
      <c r="T34" s="61">
        <v>0</v>
      </c>
      <c r="U34" s="61">
        <v>0</v>
      </c>
      <c r="V34" s="110">
        <v>0</v>
      </c>
      <c r="W34" s="110"/>
      <c r="X34" s="61">
        <v>0</v>
      </c>
      <c r="Y34" s="110">
        <v>0</v>
      </c>
      <c r="Z34" s="110"/>
    </row>
    <row r="35" spans="1:26">
      <c r="A35" s="108"/>
      <c r="B35" s="108"/>
      <c r="C35" s="108"/>
      <c r="D35" s="108"/>
      <c r="E35" s="109"/>
      <c r="F35" s="109"/>
      <c r="G35" s="109"/>
      <c r="H35" s="109" t="s">
        <v>126</v>
      </c>
      <c r="I35" s="109"/>
      <c r="J35" s="61">
        <v>0</v>
      </c>
      <c r="K35" s="61">
        <v>0</v>
      </c>
      <c r="L35" s="61">
        <v>0</v>
      </c>
      <c r="M35" s="61">
        <v>0</v>
      </c>
      <c r="N35" s="61">
        <v>0</v>
      </c>
      <c r="O35" s="61">
        <v>0</v>
      </c>
      <c r="P35" s="61">
        <v>0</v>
      </c>
      <c r="Q35" s="61">
        <v>0</v>
      </c>
      <c r="R35" s="61">
        <v>0</v>
      </c>
      <c r="S35" s="61">
        <v>0</v>
      </c>
      <c r="T35" s="61">
        <v>0</v>
      </c>
      <c r="U35" s="61">
        <v>0</v>
      </c>
      <c r="V35" s="110">
        <v>0</v>
      </c>
      <c r="W35" s="110"/>
      <c r="X35" s="61">
        <v>0</v>
      </c>
      <c r="Y35" s="110">
        <v>0</v>
      </c>
      <c r="Z35" s="110"/>
    </row>
    <row r="36" spans="1:26">
      <c r="A36" s="108"/>
      <c r="B36" s="108"/>
      <c r="C36" s="108"/>
      <c r="D36" s="108"/>
      <c r="E36" s="109"/>
      <c r="F36" s="109"/>
      <c r="G36" s="109"/>
      <c r="H36" s="109" t="s">
        <v>127</v>
      </c>
      <c r="I36" s="109"/>
      <c r="J36" s="61">
        <v>214828.57</v>
      </c>
      <c r="K36" s="61">
        <v>214828.57</v>
      </c>
      <c r="L36" s="61">
        <v>213828.57</v>
      </c>
      <c r="M36" s="61">
        <v>0</v>
      </c>
      <c r="N36" s="61">
        <v>213828.57</v>
      </c>
      <c r="O36" s="61">
        <v>0</v>
      </c>
      <c r="P36" s="61">
        <v>1000</v>
      </c>
      <c r="Q36" s="61">
        <v>0</v>
      </c>
      <c r="R36" s="61">
        <v>0</v>
      </c>
      <c r="S36" s="61">
        <v>0</v>
      </c>
      <c r="T36" s="61">
        <v>0</v>
      </c>
      <c r="U36" s="61">
        <v>0</v>
      </c>
      <c r="V36" s="110">
        <v>0</v>
      </c>
      <c r="W36" s="110"/>
      <c r="X36" s="61">
        <v>0</v>
      </c>
      <c r="Y36" s="110">
        <v>0</v>
      </c>
      <c r="Z36" s="110"/>
    </row>
    <row r="37" spans="1:26" ht="14.5" customHeight="1">
      <c r="A37" s="108" t="s">
        <v>47</v>
      </c>
      <c r="B37" s="108"/>
      <c r="C37" s="108" t="s">
        <v>133</v>
      </c>
      <c r="D37" s="108" t="s">
        <v>47</v>
      </c>
      <c r="E37" s="109" t="s">
        <v>134</v>
      </c>
      <c r="F37" s="109"/>
      <c r="G37" s="109"/>
      <c r="H37" s="109" t="s">
        <v>124</v>
      </c>
      <c r="I37" s="109"/>
      <c r="J37" s="61">
        <v>220000</v>
      </c>
      <c r="K37" s="61">
        <v>220000</v>
      </c>
      <c r="L37" s="61">
        <v>220000</v>
      </c>
      <c r="M37" s="61">
        <v>0</v>
      </c>
      <c r="N37" s="61">
        <v>220000</v>
      </c>
      <c r="O37" s="61">
        <v>0</v>
      </c>
      <c r="P37" s="61">
        <v>0</v>
      </c>
      <c r="Q37" s="61">
        <v>0</v>
      </c>
      <c r="R37" s="61">
        <v>0</v>
      </c>
      <c r="S37" s="61">
        <v>0</v>
      </c>
      <c r="T37" s="61">
        <v>0</v>
      </c>
      <c r="U37" s="61">
        <v>0</v>
      </c>
      <c r="V37" s="110">
        <v>0</v>
      </c>
      <c r="W37" s="110"/>
      <c r="X37" s="61">
        <v>0</v>
      </c>
      <c r="Y37" s="110">
        <v>0</v>
      </c>
      <c r="Z37" s="110"/>
    </row>
    <row r="38" spans="1:26">
      <c r="A38" s="108"/>
      <c r="B38" s="108"/>
      <c r="C38" s="108"/>
      <c r="D38" s="108"/>
      <c r="E38" s="109"/>
      <c r="F38" s="109"/>
      <c r="G38" s="109"/>
      <c r="H38" s="109" t="s">
        <v>125</v>
      </c>
      <c r="I38" s="109"/>
      <c r="J38" s="61">
        <v>-6171.43</v>
      </c>
      <c r="K38" s="61">
        <v>-6171.43</v>
      </c>
      <c r="L38" s="61">
        <v>-6171.43</v>
      </c>
      <c r="M38" s="61">
        <v>0</v>
      </c>
      <c r="N38" s="61">
        <v>-6171.43</v>
      </c>
      <c r="O38" s="61">
        <v>0</v>
      </c>
      <c r="P38" s="61">
        <v>0</v>
      </c>
      <c r="Q38" s="61">
        <v>0</v>
      </c>
      <c r="R38" s="61">
        <v>0</v>
      </c>
      <c r="S38" s="61">
        <v>0</v>
      </c>
      <c r="T38" s="61">
        <v>0</v>
      </c>
      <c r="U38" s="61">
        <v>0</v>
      </c>
      <c r="V38" s="110">
        <v>0</v>
      </c>
      <c r="W38" s="110"/>
      <c r="X38" s="61">
        <v>0</v>
      </c>
      <c r="Y38" s="110">
        <v>0</v>
      </c>
      <c r="Z38" s="110"/>
    </row>
    <row r="39" spans="1:26">
      <c r="A39" s="108"/>
      <c r="B39" s="108"/>
      <c r="C39" s="108"/>
      <c r="D39" s="108"/>
      <c r="E39" s="109"/>
      <c r="F39" s="109"/>
      <c r="G39" s="109"/>
      <c r="H39" s="109" t="s">
        <v>126</v>
      </c>
      <c r="I39" s="109"/>
      <c r="J39" s="61">
        <v>0</v>
      </c>
      <c r="K39" s="61">
        <v>0</v>
      </c>
      <c r="L39" s="61">
        <v>0</v>
      </c>
      <c r="M39" s="61">
        <v>0</v>
      </c>
      <c r="N39" s="61">
        <v>0</v>
      </c>
      <c r="O39" s="61">
        <v>0</v>
      </c>
      <c r="P39" s="61">
        <v>0</v>
      </c>
      <c r="Q39" s="61">
        <v>0</v>
      </c>
      <c r="R39" s="61">
        <v>0</v>
      </c>
      <c r="S39" s="61">
        <v>0</v>
      </c>
      <c r="T39" s="61">
        <v>0</v>
      </c>
      <c r="U39" s="61">
        <v>0</v>
      </c>
      <c r="V39" s="110">
        <v>0</v>
      </c>
      <c r="W39" s="110"/>
      <c r="X39" s="61">
        <v>0</v>
      </c>
      <c r="Y39" s="110">
        <v>0</v>
      </c>
      <c r="Z39" s="110"/>
    </row>
    <row r="40" spans="1:26">
      <c r="A40" s="108"/>
      <c r="B40" s="108"/>
      <c r="C40" s="108"/>
      <c r="D40" s="108"/>
      <c r="E40" s="109"/>
      <c r="F40" s="109"/>
      <c r="G40" s="109"/>
      <c r="H40" s="109" t="s">
        <v>127</v>
      </c>
      <c r="I40" s="109"/>
      <c r="J40" s="61">
        <v>213828.57</v>
      </c>
      <c r="K40" s="61">
        <v>213828.57</v>
      </c>
      <c r="L40" s="61">
        <v>213828.57</v>
      </c>
      <c r="M40" s="61">
        <v>0</v>
      </c>
      <c r="N40" s="61">
        <v>213828.57</v>
      </c>
      <c r="O40" s="61">
        <v>0</v>
      </c>
      <c r="P40" s="61">
        <v>0</v>
      </c>
      <c r="Q40" s="61">
        <v>0</v>
      </c>
      <c r="R40" s="61">
        <v>0</v>
      </c>
      <c r="S40" s="61">
        <v>0</v>
      </c>
      <c r="T40" s="61">
        <v>0</v>
      </c>
      <c r="U40" s="61">
        <v>0</v>
      </c>
      <c r="V40" s="110">
        <v>0</v>
      </c>
      <c r="W40" s="110"/>
      <c r="X40" s="61">
        <v>0</v>
      </c>
      <c r="Y40" s="110">
        <v>0</v>
      </c>
      <c r="Z40" s="110"/>
    </row>
    <row r="41" spans="1:26">
      <c r="A41" s="108" t="s">
        <v>135</v>
      </c>
      <c r="B41" s="108"/>
      <c r="C41" s="108" t="s">
        <v>47</v>
      </c>
      <c r="D41" s="108" t="s">
        <v>47</v>
      </c>
      <c r="E41" s="109" t="s">
        <v>136</v>
      </c>
      <c r="F41" s="109"/>
      <c r="G41" s="109"/>
      <c r="H41" s="109" t="s">
        <v>124</v>
      </c>
      <c r="I41" s="109"/>
      <c r="J41" s="61">
        <v>18580315.579999998</v>
      </c>
      <c r="K41" s="61">
        <v>18399887.809999999</v>
      </c>
      <c r="L41" s="61">
        <v>17779428.809999999</v>
      </c>
      <c r="M41" s="61">
        <v>13955225.210000001</v>
      </c>
      <c r="N41" s="61">
        <v>3824203.6</v>
      </c>
      <c r="O41" s="61">
        <v>18104</v>
      </c>
      <c r="P41" s="61">
        <v>602355</v>
      </c>
      <c r="Q41" s="61">
        <v>0</v>
      </c>
      <c r="R41" s="61">
        <v>0</v>
      </c>
      <c r="S41" s="61">
        <v>0</v>
      </c>
      <c r="T41" s="61">
        <v>180427.77</v>
      </c>
      <c r="U41" s="61">
        <v>180427.77</v>
      </c>
      <c r="V41" s="110">
        <v>19177.77</v>
      </c>
      <c r="W41" s="110"/>
      <c r="X41" s="61">
        <v>0</v>
      </c>
      <c r="Y41" s="110">
        <v>0</v>
      </c>
      <c r="Z41" s="110"/>
    </row>
    <row r="42" spans="1:26">
      <c r="A42" s="108"/>
      <c r="B42" s="108"/>
      <c r="C42" s="108"/>
      <c r="D42" s="108"/>
      <c r="E42" s="109"/>
      <c r="F42" s="109"/>
      <c r="G42" s="109"/>
      <c r="H42" s="109" t="s">
        <v>125</v>
      </c>
      <c r="I42" s="109"/>
      <c r="J42" s="61">
        <v>-37450.42</v>
      </c>
      <c r="K42" s="61">
        <v>-37450.42</v>
      </c>
      <c r="L42" s="61">
        <v>-37450.42</v>
      </c>
      <c r="M42" s="61">
        <v>-25538.42</v>
      </c>
      <c r="N42" s="61">
        <v>-11912</v>
      </c>
      <c r="O42" s="61">
        <v>0</v>
      </c>
      <c r="P42" s="61">
        <v>0</v>
      </c>
      <c r="Q42" s="61">
        <v>0</v>
      </c>
      <c r="R42" s="61">
        <v>0</v>
      </c>
      <c r="S42" s="61">
        <v>0</v>
      </c>
      <c r="T42" s="61">
        <v>0</v>
      </c>
      <c r="U42" s="61">
        <v>0</v>
      </c>
      <c r="V42" s="110">
        <v>0</v>
      </c>
      <c r="W42" s="110"/>
      <c r="X42" s="61">
        <v>0</v>
      </c>
      <c r="Y42" s="110">
        <v>0</v>
      </c>
      <c r="Z42" s="110"/>
    </row>
    <row r="43" spans="1:26">
      <c r="A43" s="108"/>
      <c r="B43" s="108"/>
      <c r="C43" s="108"/>
      <c r="D43" s="108"/>
      <c r="E43" s="109"/>
      <c r="F43" s="109"/>
      <c r="G43" s="109"/>
      <c r="H43" s="109" t="s">
        <v>126</v>
      </c>
      <c r="I43" s="109"/>
      <c r="J43" s="61">
        <v>46463.42</v>
      </c>
      <c r="K43" s="61">
        <v>46463.42</v>
      </c>
      <c r="L43" s="61">
        <v>46463.42</v>
      </c>
      <c r="M43" s="61">
        <v>9410.27</v>
      </c>
      <c r="N43" s="61">
        <v>37053.15</v>
      </c>
      <c r="O43" s="61">
        <v>0</v>
      </c>
      <c r="P43" s="61">
        <v>0</v>
      </c>
      <c r="Q43" s="61">
        <v>0</v>
      </c>
      <c r="R43" s="61">
        <v>0</v>
      </c>
      <c r="S43" s="61">
        <v>0</v>
      </c>
      <c r="T43" s="61">
        <v>0</v>
      </c>
      <c r="U43" s="61">
        <v>0</v>
      </c>
      <c r="V43" s="110">
        <v>0</v>
      </c>
      <c r="W43" s="110"/>
      <c r="X43" s="61">
        <v>0</v>
      </c>
      <c r="Y43" s="110">
        <v>0</v>
      </c>
      <c r="Z43" s="110"/>
    </row>
    <row r="44" spans="1:26">
      <c r="A44" s="108"/>
      <c r="B44" s="108"/>
      <c r="C44" s="108"/>
      <c r="D44" s="108"/>
      <c r="E44" s="109"/>
      <c r="F44" s="109"/>
      <c r="G44" s="109"/>
      <c r="H44" s="109" t="s">
        <v>127</v>
      </c>
      <c r="I44" s="109"/>
      <c r="J44" s="61">
        <v>18589328.579999998</v>
      </c>
      <c r="K44" s="61">
        <v>18408900.809999999</v>
      </c>
      <c r="L44" s="61">
        <v>17788441.809999999</v>
      </c>
      <c r="M44" s="61">
        <v>13939097.060000001</v>
      </c>
      <c r="N44" s="61">
        <v>3849344.75</v>
      </c>
      <c r="O44" s="61">
        <v>18104</v>
      </c>
      <c r="P44" s="61">
        <v>602355</v>
      </c>
      <c r="Q44" s="61">
        <v>0</v>
      </c>
      <c r="R44" s="61">
        <v>0</v>
      </c>
      <c r="S44" s="61">
        <v>0</v>
      </c>
      <c r="T44" s="61">
        <v>180427.77</v>
      </c>
      <c r="U44" s="61">
        <v>180427.77</v>
      </c>
      <c r="V44" s="110">
        <v>19177.77</v>
      </c>
      <c r="W44" s="110"/>
      <c r="X44" s="61">
        <v>0</v>
      </c>
      <c r="Y44" s="110">
        <v>0</v>
      </c>
      <c r="Z44" s="110"/>
    </row>
    <row r="45" spans="1:26">
      <c r="A45" s="108" t="s">
        <v>47</v>
      </c>
      <c r="B45" s="108"/>
      <c r="C45" s="108" t="s">
        <v>137</v>
      </c>
      <c r="D45" s="108" t="s">
        <v>47</v>
      </c>
      <c r="E45" s="109" t="s">
        <v>138</v>
      </c>
      <c r="F45" s="109"/>
      <c r="G45" s="109"/>
      <c r="H45" s="109" t="s">
        <v>124</v>
      </c>
      <c r="I45" s="109"/>
      <c r="J45" s="61">
        <v>11680471.27</v>
      </c>
      <c r="K45" s="61">
        <v>11661293.5</v>
      </c>
      <c r="L45" s="61">
        <v>11187761.1</v>
      </c>
      <c r="M45" s="61">
        <v>9587025.2699999996</v>
      </c>
      <c r="N45" s="61">
        <v>1600735.83</v>
      </c>
      <c r="O45" s="61">
        <v>10964.4</v>
      </c>
      <c r="P45" s="61">
        <v>462568</v>
      </c>
      <c r="Q45" s="61">
        <v>0</v>
      </c>
      <c r="R45" s="61">
        <v>0</v>
      </c>
      <c r="S45" s="61">
        <v>0</v>
      </c>
      <c r="T45" s="61">
        <v>19177.77</v>
      </c>
      <c r="U45" s="61">
        <v>19177.77</v>
      </c>
      <c r="V45" s="110">
        <v>19177.77</v>
      </c>
      <c r="W45" s="110"/>
      <c r="X45" s="61">
        <v>0</v>
      </c>
      <c r="Y45" s="110">
        <v>0</v>
      </c>
      <c r="Z45" s="110"/>
    </row>
    <row r="46" spans="1:26">
      <c r="A46" s="108"/>
      <c r="B46" s="108"/>
      <c r="C46" s="108"/>
      <c r="D46" s="108"/>
      <c r="E46" s="109"/>
      <c r="F46" s="109"/>
      <c r="G46" s="109"/>
      <c r="H46" s="109" t="s">
        <v>125</v>
      </c>
      <c r="I46" s="109"/>
      <c r="J46" s="61">
        <v>-3443.61</v>
      </c>
      <c r="K46" s="61">
        <v>-3443.61</v>
      </c>
      <c r="L46" s="61">
        <v>-3443.61</v>
      </c>
      <c r="M46" s="61">
        <v>-3443.61</v>
      </c>
      <c r="N46" s="61">
        <v>0</v>
      </c>
      <c r="O46" s="61">
        <v>0</v>
      </c>
      <c r="P46" s="61">
        <v>0</v>
      </c>
      <c r="Q46" s="61">
        <v>0</v>
      </c>
      <c r="R46" s="61">
        <v>0</v>
      </c>
      <c r="S46" s="61">
        <v>0</v>
      </c>
      <c r="T46" s="61">
        <v>0</v>
      </c>
      <c r="U46" s="61">
        <v>0</v>
      </c>
      <c r="V46" s="110">
        <v>0</v>
      </c>
      <c r="W46" s="110"/>
      <c r="X46" s="61">
        <v>0</v>
      </c>
      <c r="Y46" s="110">
        <v>0</v>
      </c>
      <c r="Z46" s="110"/>
    </row>
    <row r="47" spans="1:26">
      <c r="A47" s="108"/>
      <c r="B47" s="108"/>
      <c r="C47" s="108"/>
      <c r="D47" s="108"/>
      <c r="E47" s="109"/>
      <c r="F47" s="109"/>
      <c r="G47" s="109"/>
      <c r="H47" s="109" t="s">
        <v>126</v>
      </c>
      <c r="I47" s="109"/>
      <c r="J47" s="61">
        <v>3147.27</v>
      </c>
      <c r="K47" s="61">
        <v>3147.27</v>
      </c>
      <c r="L47" s="61">
        <v>3147.27</v>
      </c>
      <c r="M47" s="61">
        <v>1147.27</v>
      </c>
      <c r="N47" s="61">
        <v>2000</v>
      </c>
      <c r="O47" s="61">
        <v>0</v>
      </c>
      <c r="P47" s="61">
        <v>0</v>
      </c>
      <c r="Q47" s="61">
        <v>0</v>
      </c>
      <c r="R47" s="61">
        <v>0</v>
      </c>
      <c r="S47" s="61">
        <v>0</v>
      </c>
      <c r="T47" s="61">
        <v>0</v>
      </c>
      <c r="U47" s="61">
        <v>0</v>
      </c>
      <c r="V47" s="110">
        <v>0</v>
      </c>
      <c r="W47" s="110"/>
      <c r="X47" s="61">
        <v>0</v>
      </c>
      <c r="Y47" s="110">
        <v>0</v>
      </c>
      <c r="Z47" s="110"/>
    </row>
    <row r="48" spans="1:26">
      <c r="A48" s="108"/>
      <c r="B48" s="108"/>
      <c r="C48" s="108"/>
      <c r="D48" s="108"/>
      <c r="E48" s="109"/>
      <c r="F48" s="109"/>
      <c r="G48" s="109"/>
      <c r="H48" s="109" t="s">
        <v>127</v>
      </c>
      <c r="I48" s="109"/>
      <c r="J48" s="61">
        <v>11680174.93</v>
      </c>
      <c r="K48" s="61">
        <v>11660997.16</v>
      </c>
      <c r="L48" s="61">
        <v>11187464.76</v>
      </c>
      <c r="M48" s="61">
        <v>9584728.9299999997</v>
      </c>
      <c r="N48" s="61">
        <v>1602735.83</v>
      </c>
      <c r="O48" s="61">
        <v>10964.4</v>
      </c>
      <c r="P48" s="61">
        <v>462568</v>
      </c>
      <c r="Q48" s="61">
        <v>0</v>
      </c>
      <c r="R48" s="61">
        <v>0</v>
      </c>
      <c r="S48" s="61">
        <v>0</v>
      </c>
      <c r="T48" s="61">
        <v>19177.77</v>
      </c>
      <c r="U48" s="61">
        <v>19177.77</v>
      </c>
      <c r="V48" s="110">
        <v>19177.77</v>
      </c>
      <c r="W48" s="110"/>
      <c r="X48" s="61">
        <v>0</v>
      </c>
      <c r="Y48" s="110">
        <v>0</v>
      </c>
      <c r="Z48" s="110"/>
    </row>
    <row r="49" spans="1:26">
      <c r="A49" s="108" t="s">
        <v>47</v>
      </c>
      <c r="B49" s="108"/>
      <c r="C49" s="108" t="s">
        <v>139</v>
      </c>
      <c r="D49" s="108" t="s">
        <v>47</v>
      </c>
      <c r="E49" s="109" t="s">
        <v>140</v>
      </c>
      <c r="F49" s="109"/>
      <c r="G49" s="109"/>
      <c r="H49" s="109" t="s">
        <v>124</v>
      </c>
      <c r="I49" s="109"/>
      <c r="J49" s="61">
        <v>2965955.19</v>
      </c>
      <c r="K49" s="61">
        <v>2804705.19</v>
      </c>
      <c r="L49" s="61">
        <v>2714297.59</v>
      </c>
      <c r="M49" s="61">
        <v>2124814.79</v>
      </c>
      <c r="N49" s="61">
        <v>589482.80000000005</v>
      </c>
      <c r="O49" s="61">
        <v>2661.6</v>
      </c>
      <c r="P49" s="61">
        <v>87746</v>
      </c>
      <c r="Q49" s="61">
        <v>0</v>
      </c>
      <c r="R49" s="61">
        <v>0</v>
      </c>
      <c r="S49" s="61">
        <v>0</v>
      </c>
      <c r="T49" s="61">
        <v>161250</v>
      </c>
      <c r="U49" s="61">
        <v>161250</v>
      </c>
      <c r="V49" s="110">
        <v>0</v>
      </c>
      <c r="W49" s="110"/>
      <c r="X49" s="61">
        <v>0</v>
      </c>
      <c r="Y49" s="110">
        <v>0</v>
      </c>
      <c r="Z49" s="110"/>
    </row>
    <row r="50" spans="1:26">
      <c r="A50" s="108"/>
      <c r="B50" s="108"/>
      <c r="C50" s="108"/>
      <c r="D50" s="108"/>
      <c r="E50" s="109"/>
      <c r="F50" s="109"/>
      <c r="G50" s="109"/>
      <c r="H50" s="109" t="s">
        <v>125</v>
      </c>
      <c r="I50" s="109"/>
      <c r="J50" s="61">
        <v>-2000</v>
      </c>
      <c r="K50" s="61">
        <v>-2000</v>
      </c>
      <c r="L50" s="61">
        <v>-2000</v>
      </c>
      <c r="M50" s="61">
        <v>0</v>
      </c>
      <c r="N50" s="61">
        <v>-2000</v>
      </c>
      <c r="O50" s="61">
        <v>0</v>
      </c>
      <c r="P50" s="61">
        <v>0</v>
      </c>
      <c r="Q50" s="61">
        <v>0</v>
      </c>
      <c r="R50" s="61">
        <v>0</v>
      </c>
      <c r="S50" s="61">
        <v>0</v>
      </c>
      <c r="T50" s="61">
        <v>0</v>
      </c>
      <c r="U50" s="61">
        <v>0</v>
      </c>
      <c r="V50" s="110">
        <v>0</v>
      </c>
      <c r="W50" s="110"/>
      <c r="X50" s="61">
        <v>0</v>
      </c>
      <c r="Y50" s="110">
        <v>0</v>
      </c>
      <c r="Z50" s="110"/>
    </row>
    <row r="51" spans="1:26">
      <c r="A51" s="108"/>
      <c r="B51" s="108"/>
      <c r="C51" s="108"/>
      <c r="D51" s="108"/>
      <c r="E51" s="109"/>
      <c r="F51" s="109"/>
      <c r="G51" s="109"/>
      <c r="H51" s="109" t="s">
        <v>126</v>
      </c>
      <c r="I51" s="109"/>
      <c r="J51" s="61">
        <v>0</v>
      </c>
      <c r="K51" s="61">
        <v>0</v>
      </c>
      <c r="L51" s="61">
        <v>0</v>
      </c>
      <c r="M51" s="61">
        <v>0</v>
      </c>
      <c r="N51" s="61">
        <v>0</v>
      </c>
      <c r="O51" s="61">
        <v>0</v>
      </c>
      <c r="P51" s="61">
        <v>0</v>
      </c>
      <c r="Q51" s="61">
        <v>0</v>
      </c>
      <c r="R51" s="61">
        <v>0</v>
      </c>
      <c r="S51" s="61">
        <v>0</v>
      </c>
      <c r="T51" s="61">
        <v>0</v>
      </c>
      <c r="U51" s="61">
        <v>0</v>
      </c>
      <c r="V51" s="110">
        <v>0</v>
      </c>
      <c r="W51" s="110"/>
      <c r="X51" s="61">
        <v>0</v>
      </c>
      <c r="Y51" s="110">
        <v>0</v>
      </c>
      <c r="Z51" s="110"/>
    </row>
    <row r="52" spans="1:26">
      <c r="A52" s="108"/>
      <c r="B52" s="108"/>
      <c r="C52" s="108"/>
      <c r="D52" s="108"/>
      <c r="E52" s="109"/>
      <c r="F52" s="109"/>
      <c r="G52" s="109"/>
      <c r="H52" s="109" t="s">
        <v>127</v>
      </c>
      <c r="I52" s="109"/>
      <c r="J52" s="61">
        <v>2963955.19</v>
      </c>
      <c r="K52" s="61">
        <v>2802705.19</v>
      </c>
      <c r="L52" s="61">
        <v>2712297.59</v>
      </c>
      <c r="M52" s="61">
        <v>2124814.79</v>
      </c>
      <c r="N52" s="61">
        <v>587482.80000000005</v>
      </c>
      <c r="O52" s="61">
        <v>2661.6</v>
      </c>
      <c r="P52" s="61">
        <v>87746</v>
      </c>
      <c r="Q52" s="61">
        <v>0</v>
      </c>
      <c r="R52" s="61">
        <v>0</v>
      </c>
      <c r="S52" s="61">
        <v>0</v>
      </c>
      <c r="T52" s="61">
        <v>161250</v>
      </c>
      <c r="U52" s="61">
        <v>161250</v>
      </c>
      <c r="V52" s="110">
        <v>0</v>
      </c>
      <c r="W52" s="110"/>
      <c r="X52" s="61">
        <v>0</v>
      </c>
      <c r="Y52" s="110">
        <v>0</v>
      </c>
      <c r="Z52" s="110"/>
    </row>
    <row r="53" spans="1:26">
      <c r="A53" s="108" t="s">
        <v>47</v>
      </c>
      <c r="B53" s="108"/>
      <c r="C53" s="108" t="s">
        <v>141</v>
      </c>
      <c r="D53" s="108" t="s">
        <v>47</v>
      </c>
      <c r="E53" s="109" t="s">
        <v>142</v>
      </c>
      <c r="F53" s="109"/>
      <c r="G53" s="109"/>
      <c r="H53" s="109" t="s">
        <v>124</v>
      </c>
      <c r="I53" s="109"/>
      <c r="J53" s="61">
        <v>545617.29</v>
      </c>
      <c r="K53" s="61">
        <v>545617.29</v>
      </c>
      <c r="L53" s="61">
        <v>545317.29</v>
      </c>
      <c r="M53" s="61">
        <v>172200</v>
      </c>
      <c r="N53" s="61">
        <v>373117.29</v>
      </c>
      <c r="O53" s="61">
        <v>0</v>
      </c>
      <c r="P53" s="61">
        <v>300</v>
      </c>
      <c r="Q53" s="61">
        <v>0</v>
      </c>
      <c r="R53" s="61">
        <v>0</v>
      </c>
      <c r="S53" s="61">
        <v>0</v>
      </c>
      <c r="T53" s="61">
        <v>0</v>
      </c>
      <c r="U53" s="61">
        <v>0</v>
      </c>
      <c r="V53" s="110">
        <v>0</v>
      </c>
      <c r="W53" s="110"/>
      <c r="X53" s="61">
        <v>0</v>
      </c>
      <c r="Y53" s="110">
        <v>0</v>
      </c>
      <c r="Z53" s="110"/>
    </row>
    <row r="54" spans="1:26">
      <c r="A54" s="108"/>
      <c r="B54" s="108"/>
      <c r="C54" s="108"/>
      <c r="D54" s="108"/>
      <c r="E54" s="109"/>
      <c r="F54" s="109"/>
      <c r="G54" s="109"/>
      <c r="H54" s="109" t="s">
        <v>125</v>
      </c>
      <c r="I54" s="109"/>
      <c r="J54" s="61">
        <v>-28300</v>
      </c>
      <c r="K54" s="61">
        <v>-28300</v>
      </c>
      <c r="L54" s="61">
        <v>-28300</v>
      </c>
      <c r="M54" s="61">
        <v>-21300</v>
      </c>
      <c r="N54" s="61">
        <v>-7000</v>
      </c>
      <c r="O54" s="61">
        <v>0</v>
      </c>
      <c r="P54" s="61">
        <v>0</v>
      </c>
      <c r="Q54" s="61">
        <v>0</v>
      </c>
      <c r="R54" s="61">
        <v>0</v>
      </c>
      <c r="S54" s="61">
        <v>0</v>
      </c>
      <c r="T54" s="61">
        <v>0</v>
      </c>
      <c r="U54" s="61">
        <v>0</v>
      </c>
      <c r="V54" s="110">
        <v>0</v>
      </c>
      <c r="W54" s="110"/>
      <c r="X54" s="61">
        <v>0</v>
      </c>
      <c r="Y54" s="110">
        <v>0</v>
      </c>
      <c r="Z54" s="110"/>
    </row>
    <row r="55" spans="1:26">
      <c r="A55" s="108"/>
      <c r="B55" s="108"/>
      <c r="C55" s="108"/>
      <c r="D55" s="108"/>
      <c r="E55" s="109"/>
      <c r="F55" s="109"/>
      <c r="G55" s="109"/>
      <c r="H55" s="109" t="s">
        <v>126</v>
      </c>
      <c r="I55" s="109"/>
      <c r="J55" s="61">
        <v>28300</v>
      </c>
      <c r="K55" s="61">
        <v>28300</v>
      </c>
      <c r="L55" s="61">
        <v>28300</v>
      </c>
      <c r="M55" s="61">
        <v>0</v>
      </c>
      <c r="N55" s="61">
        <v>28300</v>
      </c>
      <c r="O55" s="61">
        <v>0</v>
      </c>
      <c r="P55" s="61">
        <v>0</v>
      </c>
      <c r="Q55" s="61">
        <v>0</v>
      </c>
      <c r="R55" s="61">
        <v>0</v>
      </c>
      <c r="S55" s="61">
        <v>0</v>
      </c>
      <c r="T55" s="61">
        <v>0</v>
      </c>
      <c r="U55" s="61">
        <v>0</v>
      </c>
      <c r="V55" s="110">
        <v>0</v>
      </c>
      <c r="W55" s="110"/>
      <c r="X55" s="61">
        <v>0</v>
      </c>
      <c r="Y55" s="110">
        <v>0</v>
      </c>
      <c r="Z55" s="110"/>
    </row>
    <row r="56" spans="1:26">
      <c r="A56" s="108"/>
      <c r="B56" s="108"/>
      <c r="C56" s="108"/>
      <c r="D56" s="108"/>
      <c r="E56" s="109"/>
      <c r="F56" s="109"/>
      <c r="G56" s="109"/>
      <c r="H56" s="109" t="s">
        <v>127</v>
      </c>
      <c r="I56" s="109"/>
      <c r="J56" s="61">
        <v>545617.29</v>
      </c>
      <c r="K56" s="61">
        <v>545617.29</v>
      </c>
      <c r="L56" s="61">
        <v>545317.29</v>
      </c>
      <c r="M56" s="61">
        <v>150900</v>
      </c>
      <c r="N56" s="61">
        <v>394417.29</v>
      </c>
      <c r="O56" s="61">
        <v>0</v>
      </c>
      <c r="P56" s="61">
        <v>300</v>
      </c>
      <c r="Q56" s="61">
        <v>0</v>
      </c>
      <c r="R56" s="61">
        <v>0</v>
      </c>
      <c r="S56" s="61">
        <v>0</v>
      </c>
      <c r="T56" s="61">
        <v>0</v>
      </c>
      <c r="U56" s="61">
        <v>0</v>
      </c>
      <c r="V56" s="110">
        <v>0</v>
      </c>
      <c r="W56" s="110"/>
      <c r="X56" s="61">
        <v>0</v>
      </c>
      <c r="Y56" s="110">
        <v>0</v>
      </c>
      <c r="Z56" s="110"/>
    </row>
    <row r="57" spans="1:26">
      <c r="A57" s="108" t="s">
        <v>47</v>
      </c>
      <c r="B57" s="108"/>
      <c r="C57" s="108" t="s">
        <v>143</v>
      </c>
      <c r="D57" s="108" t="s">
        <v>47</v>
      </c>
      <c r="E57" s="109" t="s">
        <v>144</v>
      </c>
      <c r="F57" s="109"/>
      <c r="G57" s="109"/>
      <c r="H57" s="109" t="s">
        <v>124</v>
      </c>
      <c r="I57" s="109"/>
      <c r="J57" s="61">
        <v>1689156.64</v>
      </c>
      <c r="K57" s="61">
        <v>1689156.64</v>
      </c>
      <c r="L57" s="61">
        <v>1688056.64</v>
      </c>
      <c r="M57" s="61">
        <v>686067.07</v>
      </c>
      <c r="N57" s="61">
        <v>1001989.57</v>
      </c>
      <c r="O57" s="61">
        <v>0</v>
      </c>
      <c r="P57" s="61">
        <v>1100</v>
      </c>
      <c r="Q57" s="61">
        <v>0</v>
      </c>
      <c r="R57" s="61">
        <v>0</v>
      </c>
      <c r="S57" s="61">
        <v>0</v>
      </c>
      <c r="T57" s="61">
        <v>0</v>
      </c>
      <c r="U57" s="61">
        <v>0</v>
      </c>
      <c r="V57" s="110">
        <v>0</v>
      </c>
      <c r="W57" s="110"/>
      <c r="X57" s="61">
        <v>0</v>
      </c>
      <c r="Y57" s="110">
        <v>0</v>
      </c>
      <c r="Z57" s="110"/>
    </row>
    <row r="58" spans="1:26">
      <c r="A58" s="108"/>
      <c r="B58" s="108"/>
      <c r="C58" s="108"/>
      <c r="D58" s="108"/>
      <c r="E58" s="109"/>
      <c r="F58" s="109"/>
      <c r="G58" s="109"/>
      <c r="H58" s="109" t="s">
        <v>125</v>
      </c>
      <c r="I58" s="109"/>
      <c r="J58" s="61">
        <v>-1706.81</v>
      </c>
      <c r="K58" s="61">
        <v>-1706.81</v>
      </c>
      <c r="L58" s="61">
        <v>-1706.81</v>
      </c>
      <c r="M58" s="61">
        <v>-794.81</v>
      </c>
      <c r="N58" s="61">
        <v>-912</v>
      </c>
      <c r="O58" s="61">
        <v>0</v>
      </c>
      <c r="P58" s="61">
        <v>0</v>
      </c>
      <c r="Q58" s="61">
        <v>0</v>
      </c>
      <c r="R58" s="61">
        <v>0</v>
      </c>
      <c r="S58" s="61">
        <v>0</v>
      </c>
      <c r="T58" s="61">
        <v>0</v>
      </c>
      <c r="U58" s="61">
        <v>0</v>
      </c>
      <c r="V58" s="110">
        <v>0</v>
      </c>
      <c r="W58" s="110"/>
      <c r="X58" s="61">
        <v>0</v>
      </c>
      <c r="Y58" s="110">
        <v>0</v>
      </c>
      <c r="Z58" s="110"/>
    </row>
    <row r="59" spans="1:26">
      <c r="A59" s="108"/>
      <c r="B59" s="108"/>
      <c r="C59" s="108"/>
      <c r="D59" s="108"/>
      <c r="E59" s="109"/>
      <c r="F59" s="109"/>
      <c r="G59" s="109"/>
      <c r="H59" s="109" t="s">
        <v>126</v>
      </c>
      <c r="I59" s="109"/>
      <c r="J59" s="61">
        <v>912</v>
      </c>
      <c r="K59" s="61">
        <v>912</v>
      </c>
      <c r="L59" s="61">
        <v>912</v>
      </c>
      <c r="M59" s="61">
        <v>0</v>
      </c>
      <c r="N59" s="61">
        <v>912</v>
      </c>
      <c r="O59" s="61">
        <v>0</v>
      </c>
      <c r="P59" s="61">
        <v>0</v>
      </c>
      <c r="Q59" s="61">
        <v>0</v>
      </c>
      <c r="R59" s="61">
        <v>0</v>
      </c>
      <c r="S59" s="61">
        <v>0</v>
      </c>
      <c r="T59" s="61">
        <v>0</v>
      </c>
      <c r="U59" s="61">
        <v>0</v>
      </c>
      <c r="V59" s="110">
        <v>0</v>
      </c>
      <c r="W59" s="110"/>
      <c r="X59" s="61">
        <v>0</v>
      </c>
      <c r="Y59" s="110">
        <v>0</v>
      </c>
      <c r="Z59" s="110"/>
    </row>
    <row r="60" spans="1:26">
      <c r="A60" s="108"/>
      <c r="B60" s="108"/>
      <c r="C60" s="108"/>
      <c r="D60" s="108"/>
      <c r="E60" s="109"/>
      <c r="F60" s="109"/>
      <c r="G60" s="109"/>
      <c r="H60" s="109" t="s">
        <v>127</v>
      </c>
      <c r="I60" s="109"/>
      <c r="J60" s="61">
        <v>1688361.83</v>
      </c>
      <c r="K60" s="61">
        <v>1688361.83</v>
      </c>
      <c r="L60" s="61">
        <v>1687261.83</v>
      </c>
      <c r="M60" s="61">
        <v>685272.26</v>
      </c>
      <c r="N60" s="61">
        <v>1001989.57</v>
      </c>
      <c r="O60" s="61">
        <v>0</v>
      </c>
      <c r="P60" s="61">
        <v>1100</v>
      </c>
      <c r="Q60" s="61">
        <v>0</v>
      </c>
      <c r="R60" s="61">
        <v>0</v>
      </c>
      <c r="S60" s="61">
        <v>0</v>
      </c>
      <c r="T60" s="61">
        <v>0</v>
      </c>
      <c r="U60" s="61">
        <v>0</v>
      </c>
      <c r="V60" s="110">
        <v>0</v>
      </c>
      <c r="W60" s="110"/>
      <c r="X60" s="61">
        <v>0</v>
      </c>
      <c r="Y60" s="110">
        <v>0</v>
      </c>
      <c r="Z60" s="110"/>
    </row>
    <row r="61" spans="1:26">
      <c r="A61" s="108" t="s">
        <v>47</v>
      </c>
      <c r="B61" s="108"/>
      <c r="C61" s="108" t="s">
        <v>145</v>
      </c>
      <c r="D61" s="108" t="s">
        <v>47</v>
      </c>
      <c r="E61" s="109" t="s">
        <v>146</v>
      </c>
      <c r="F61" s="109"/>
      <c r="G61" s="109"/>
      <c r="H61" s="109" t="s">
        <v>124</v>
      </c>
      <c r="I61" s="109"/>
      <c r="J61" s="61">
        <v>794183.73</v>
      </c>
      <c r="K61" s="61">
        <v>794183.73</v>
      </c>
      <c r="L61" s="61">
        <v>794183.73</v>
      </c>
      <c r="M61" s="61">
        <v>782249.73</v>
      </c>
      <c r="N61" s="61">
        <v>11934</v>
      </c>
      <c r="O61" s="61">
        <v>0</v>
      </c>
      <c r="P61" s="61">
        <v>0</v>
      </c>
      <c r="Q61" s="61">
        <v>0</v>
      </c>
      <c r="R61" s="61">
        <v>0</v>
      </c>
      <c r="S61" s="61">
        <v>0</v>
      </c>
      <c r="T61" s="61">
        <v>0</v>
      </c>
      <c r="U61" s="61">
        <v>0</v>
      </c>
      <c r="V61" s="110">
        <v>0</v>
      </c>
      <c r="W61" s="110"/>
      <c r="X61" s="61">
        <v>0</v>
      </c>
      <c r="Y61" s="110">
        <v>0</v>
      </c>
      <c r="Z61" s="110"/>
    </row>
    <row r="62" spans="1:26">
      <c r="A62" s="108"/>
      <c r="B62" s="108"/>
      <c r="C62" s="108"/>
      <c r="D62" s="108"/>
      <c r="E62" s="109"/>
      <c r="F62" s="109"/>
      <c r="G62" s="109"/>
      <c r="H62" s="109" t="s">
        <v>125</v>
      </c>
      <c r="I62" s="109"/>
      <c r="J62" s="61">
        <v>-2000</v>
      </c>
      <c r="K62" s="61">
        <v>-2000</v>
      </c>
      <c r="L62" s="61">
        <v>-2000</v>
      </c>
      <c r="M62" s="61">
        <v>0</v>
      </c>
      <c r="N62" s="61">
        <v>-2000</v>
      </c>
      <c r="O62" s="61">
        <v>0</v>
      </c>
      <c r="P62" s="61">
        <v>0</v>
      </c>
      <c r="Q62" s="61">
        <v>0</v>
      </c>
      <c r="R62" s="61">
        <v>0</v>
      </c>
      <c r="S62" s="61">
        <v>0</v>
      </c>
      <c r="T62" s="61">
        <v>0</v>
      </c>
      <c r="U62" s="61">
        <v>0</v>
      </c>
      <c r="V62" s="110">
        <v>0</v>
      </c>
      <c r="W62" s="110"/>
      <c r="X62" s="61">
        <v>0</v>
      </c>
      <c r="Y62" s="110">
        <v>0</v>
      </c>
      <c r="Z62" s="110"/>
    </row>
    <row r="63" spans="1:26">
      <c r="A63" s="108"/>
      <c r="B63" s="108"/>
      <c r="C63" s="108"/>
      <c r="D63" s="108"/>
      <c r="E63" s="109"/>
      <c r="F63" s="109"/>
      <c r="G63" s="109"/>
      <c r="H63" s="109" t="s">
        <v>126</v>
      </c>
      <c r="I63" s="109"/>
      <c r="J63" s="61">
        <v>2000</v>
      </c>
      <c r="K63" s="61">
        <v>2000</v>
      </c>
      <c r="L63" s="61">
        <v>2000</v>
      </c>
      <c r="M63" s="61">
        <v>0</v>
      </c>
      <c r="N63" s="61">
        <v>2000</v>
      </c>
      <c r="O63" s="61">
        <v>0</v>
      </c>
      <c r="P63" s="61">
        <v>0</v>
      </c>
      <c r="Q63" s="61">
        <v>0</v>
      </c>
      <c r="R63" s="61">
        <v>0</v>
      </c>
      <c r="S63" s="61">
        <v>0</v>
      </c>
      <c r="T63" s="61">
        <v>0</v>
      </c>
      <c r="U63" s="61">
        <v>0</v>
      </c>
      <c r="V63" s="110">
        <v>0</v>
      </c>
      <c r="W63" s="110"/>
      <c r="X63" s="61">
        <v>0</v>
      </c>
      <c r="Y63" s="110">
        <v>0</v>
      </c>
      <c r="Z63" s="110"/>
    </row>
    <row r="64" spans="1:26">
      <c r="A64" s="108"/>
      <c r="B64" s="108"/>
      <c r="C64" s="108"/>
      <c r="D64" s="108"/>
      <c r="E64" s="109"/>
      <c r="F64" s="109"/>
      <c r="G64" s="109"/>
      <c r="H64" s="109" t="s">
        <v>127</v>
      </c>
      <c r="I64" s="109"/>
      <c r="J64" s="61">
        <v>794183.73</v>
      </c>
      <c r="K64" s="61">
        <v>794183.73</v>
      </c>
      <c r="L64" s="61">
        <v>794183.73</v>
      </c>
      <c r="M64" s="61">
        <v>782249.73</v>
      </c>
      <c r="N64" s="61">
        <v>11934</v>
      </c>
      <c r="O64" s="61">
        <v>0</v>
      </c>
      <c r="P64" s="61">
        <v>0</v>
      </c>
      <c r="Q64" s="61">
        <v>0</v>
      </c>
      <c r="R64" s="61">
        <v>0</v>
      </c>
      <c r="S64" s="61">
        <v>0</v>
      </c>
      <c r="T64" s="61">
        <v>0</v>
      </c>
      <c r="U64" s="61">
        <v>0</v>
      </c>
      <c r="V64" s="110">
        <v>0</v>
      </c>
      <c r="W64" s="110"/>
      <c r="X64" s="61">
        <v>0</v>
      </c>
      <c r="Y64" s="110">
        <v>0</v>
      </c>
      <c r="Z64" s="110"/>
    </row>
    <row r="65" spans="1:26">
      <c r="A65" s="108" t="s">
        <v>47</v>
      </c>
      <c r="B65" s="108"/>
      <c r="C65" s="108" t="s">
        <v>147</v>
      </c>
      <c r="D65" s="108" t="s">
        <v>47</v>
      </c>
      <c r="E65" s="109" t="s">
        <v>12</v>
      </c>
      <c r="F65" s="109"/>
      <c r="G65" s="109"/>
      <c r="H65" s="109" t="s">
        <v>124</v>
      </c>
      <c r="I65" s="109"/>
      <c r="J65" s="61">
        <v>353634.81</v>
      </c>
      <c r="K65" s="61">
        <v>353634.81</v>
      </c>
      <c r="L65" s="61">
        <v>322382.81</v>
      </c>
      <c r="M65" s="61">
        <v>157789.85999999999</v>
      </c>
      <c r="N65" s="61">
        <v>164592.95000000001</v>
      </c>
      <c r="O65" s="61">
        <v>4478</v>
      </c>
      <c r="P65" s="61">
        <v>26774</v>
      </c>
      <c r="Q65" s="61">
        <v>0</v>
      </c>
      <c r="R65" s="61">
        <v>0</v>
      </c>
      <c r="S65" s="61">
        <v>0</v>
      </c>
      <c r="T65" s="61">
        <v>0</v>
      </c>
      <c r="U65" s="61">
        <v>0</v>
      </c>
      <c r="V65" s="110">
        <v>0</v>
      </c>
      <c r="W65" s="110"/>
      <c r="X65" s="61">
        <v>0</v>
      </c>
      <c r="Y65" s="110">
        <v>0</v>
      </c>
      <c r="Z65" s="110"/>
    </row>
    <row r="66" spans="1:26">
      <c r="A66" s="108"/>
      <c r="B66" s="108"/>
      <c r="C66" s="108"/>
      <c r="D66" s="108"/>
      <c r="E66" s="109"/>
      <c r="F66" s="109"/>
      <c r="G66" s="109"/>
      <c r="H66" s="109" t="s">
        <v>125</v>
      </c>
      <c r="I66" s="109"/>
      <c r="J66" s="61">
        <v>0</v>
      </c>
      <c r="K66" s="61">
        <v>0</v>
      </c>
      <c r="L66" s="61">
        <v>0</v>
      </c>
      <c r="M66" s="61">
        <v>0</v>
      </c>
      <c r="N66" s="61">
        <v>0</v>
      </c>
      <c r="O66" s="61">
        <v>0</v>
      </c>
      <c r="P66" s="61">
        <v>0</v>
      </c>
      <c r="Q66" s="61">
        <v>0</v>
      </c>
      <c r="R66" s="61">
        <v>0</v>
      </c>
      <c r="S66" s="61">
        <v>0</v>
      </c>
      <c r="T66" s="61">
        <v>0</v>
      </c>
      <c r="U66" s="61">
        <v>0</v>
      </c>
      <c r="V66" s="110">
        <v>0</v>
      </c>
      <c r="W66" s="110"/>
      <c r="X66" s="61">
        <v>0</v>
      </c>
      <c r="Y66" s="110">
        <v>0</v>
      </c>
      <c r="Z66" s="110"/>
    </row>
    <row r="67" spans="1:26">
      <c r="A67" s="108"/>
      <c r="B67" s="108"/>
      <c r="C67" s="108"/>
      <c r="D67" s="108"/>
      <c r="E67" s="109"/>
      <c r="F67" s="109"/>
      <c r="G67" s="109"/>
      <c r="H67" s="109" t="s">
        <v>126</v>
      </c>
      <c r="I67" s="109"/>
      <c r="J67" s="61">
        <v>12104.15</v>
      </c>
      <c r="K67" s="61">
        <v>12104.15</v>
      </c>
      <c r="L67" s="61">
        <v>12104.15</v>
      </c>
      <c r="M67" s="61">
        <v>8263</v>
      </c>
      <c r="N67" s="61">
        <v>3841.15</v>
      </c>
      <c r="O67" s="61">
        <v>0</v>
      </c>
      <c r="P67" s="61">
        <v>0</v>
      </c>
      <c r="Q67" s="61">
        <v>0</v>
      </c>
      <c r="R67" s="61">
        <v>0</v>
      </c>
      <c r="S67" s="61">
        <v>0</v>
      </c>
      <c r="T67" s="61">
        <v>0</v>
      </c>
      <c r="U67" s="61">
        <v>0</v>
      </c>
      <c r="V67" s="110">
        <v>0</v>
      </c>
      <c r="W67" s="110"/>
      <c r="X67" s="61">
        <v>0</v>
      </c>
      <c r="Y67" s="110">
        <v>0</v>
      </c>
      <c r="Z67" s="110"/>
    </row>
    <row r="68" spans="1:26">
      <c r="A68" s="108"/>
      <c r="B68" s="108"/>
      <c r="C68" s="108"/>
      <c r="D68" s="108"/>
      <c r="E68" s="109"/>
      <c r="F68" s="109"/>
      <c r="G68" s="109"/>
      <c r="H68" s="109" t="s">
        <v>127</v>
      </c>
      <c r="I68" s="109"/>
      <c r="J68" s="61">
        <v>365738.96</v>
      </c>
      <c r="K68" s="61">
        <v>365738.96</v>
      </c>
      <c r="L68" s="61">
        <v>334486.96000000002</v>
      </c>
      <c r="M68" s="61">
        <v>166052.85999999999</v>
      </c>
      <c r="N68" s="61">
        <v>168434.1</v>
      </c>
      <c r="O68" s="61">
        <v>4478</v>
      </c>
      <c r="P68" s="61">
        <v>26774</v>
      </c>
      <c r="Q68" s="61">
        <v>0</v>
      </c>
      <c r="R68" s="61">
        <v>0</v>
      </c>
      <c r="S68" s="61">
        <v>0</v>
      </c>
      <c r="T68" s="61">
        <v>0</v>
      </c>
      <c r="U68" s="61">
        <v>0</v>
      </c>
      <c r="V68" s="110">
        <v>0</v>
      </c>
      <c r="W68" s="110"/>
      <c r="X68" s="61">
        <v>0</v>
      </c>
      <c r="Y68" s="110">
        <v>0</v>
      </c>
      <c r="Z68" s="110"/>
    </row>
    <row r="69" spans="1:26">
      <c r="A69" s="108" t="s">
        <v>148</v>
      </c>
      <c r="B69" s="108"/>
      <c r="C69" s="108" t="s">
        <v>47</v>
      </c>
      <c r="D69" s="108" t="s">
        <v>47</v>
      </c>
      <c r="E69" s="109" t="s">
        <v>149</v>
      </c>
      <c r="F69" s="109"/>
      <c r="G69" s="109"/>
      <c r="H69" s="109" t="s">
        <v>124</v>
      </c>
      <c r="I69" s="109"/>
      <c r="J69" s="61">
        <v>635848</v>
      </c>
      <c r="K69" s="61">
        <v>635848</v>
      </c>
      <c r="L69" s="61">
        <v>12288</v>
      </c>
      <c r="M69" s="61">
        <v>5504.68</v>
      </c>
      <c r="N69" s="61">
        <v>6783.32</v>
      </c>
      <c r="O69" s="61">
        <v>0</v>
      </c>
      <c r="P69" s="61">
        <v>623560</v>
      </c>
      <c r="Q69" s="61">
        <v>0</v>
      </c>
      <c r="R69" s="61">
        <v>0</v>
      </c>
      <c r="S69" s="61">
        <v>0</v>
      </c>
      <c r="T69" s="61">
        <v>0</v>
      </c>
      <c r="U69" s="61">
        <v>0</v>
      </c>
      <c r="V69" s="110">
        <v>0</v>
      </c>
      <c r="W69" s="110"/>
      <c r="X69" s="61">
        <v>0</v>
      </c>
      <c r="Y69" s="110">
        <v>0</v>
      </c>
      <c r="Z69" s="110"/>
    </row>
    <row r="70" spans="1:26">
      <c r="A70" s="108"/>
      <c r="B70" s="108"/>
      <c r="C70" s="108"/>
      <c r="D70" s="108"/>
      <c r="E70" s="109"/>
      <c r="F70" s="109"/>
      <c r="G70" s="109"/>
      <c r="H70" s="109" t="s">
        <v>125</v>
      </c>
      <c r="I70" s="109"/>
      <c r="J70" s="61">
        <v>0</v>
      </c>
      <c r="K70" s="61">
        <v>0</v>
      </c>
      <c r="L70" s="61">
        <v>0</v>
      </c>
      <c r="M70" s="61">
        <v>0</v>
      </c>
      <c r="N70" s="61">
        <v>0</v>
      </c>
      <c r="O70" s="61">
        <v>0</v>
      </c>
      <c r="P70" s="61">
        <v>0</v>
      </c>
      <c r="Q70" s="61">
        <v>0</v>
      </c>
      <c r="R70" s="61">
        <v>0</v>
      </c>
      <c r="S70" s="61">
        <v>0</v>
      </c>
      <c r="T70" s="61">
        <v>0</v>
      </c>
      <c r="U70" s="61">
        <v>0</v>
      </c>
      <c r="V70" s="110">
        <v>0</v>
      </c>
      <c r="W70" s="110"/>
      <c r="X70" s="61">
        <v>0</v>
      </c>
      <c r="Y70" s="110">
        <v>0</v>
      </c>
      <c r="Z70" s="110"/>
    </row>
    <row r="71" spans="1:26">
      <c r="A71" s="108"/>
      <c r="B71" s="108"/>
      <c r="C71" s="108"/>
      <c r="D71" s="108"/>
      <c r="E71" s="109"/>
      <c r="F71" s="109"/>
      <c r="G71" s="109"/>
      <c r="H71" s="109" t="s">
        <v>126</v>
      </c>
      <c r="I71" s="109"/>
      <c r="J71" s="61">
        <v>7184</v>
      </c>
      <c r="K71" s="61">
        <v>7184</v>
      </c>
      <c r="L71" s="61">
        <v>224</v>
      </c>
      <c r="M71" s="61">
        <v>0</v>
      </c>
      <c r="N71" s="61">
        <v>224</v>
      </c>
      <c r="O71" s="61">
        <v>0</v>
      </c>
      <c r="P71" s="61">
        <v>6960</v>
      </c>
      <c r="Q71" s="61">
        <v>0</v>
      </c>
      <c r="R71" s="61">
        <v>0</v>
      </c>
      <c r="S71" s="61">
        <v>0</v>
      </c>
      <c r="T71" s="61">
        <v>0</v>
      </c>
      <c r="U71" s="61">
        <v>0</v>
      </c>
      <c r="V71" s="110">
        <v>0</v>
      </c>
      <c r="W71" s="110"/>
      <c r="X71" s="61">
        <v>0</v>
      </c>
      <c r="Y71" s="110">
        <v>0</v>
      </c>
      <c r="Z71" s="110"/>
    </row>
    <row r="72" spans="1:26">
      <c r="A72" s="108"/>
      <c r="B72" s="108"/>
      <c r="C72" s="108"/>
      <c r="D72" s="108"/>
      <c r="E72" s="109"/>
      <c r="F72" s="109"/>
      <c r="G72" s="109"/>
      <c r="H72" s="109" t="s">
        <v>127</v>
      </c>
      <c r="I72" s="109"/>
      <c r="J72" s="61">
        <v>643032</v>
      </c>
      <c r="K72" s="61">
        <v>643032</v>
      </c>
      <c r="L72" s="61">
        <v>12512</v>
      </c>
      <c r="M72" s="61">
        <v>5504.68</v>
      </c>
      <c r="N72" s="61">
        <v>7007.32</v>
      </c>
      <c r="O72" s="61">
        <v>0</v>
      </c>
      <c r="P72" s="61">
        <v>630520</v>
      </c>
      <c r="Q72" s="61">
        <v>0</v>
      </c>
      <c r="R72" s="61">
        <v>0</v>
      </c>
      <c r="S72" s="61">
        <v>0</v>
      </c>
      <c r="T72" s="61">
        <v>0</v>
      </c>
      <c r="U72" s="61">
        <v>0</v>
      </c>
      <c r="V72" s="110">
        <v>0</v>
      </c>
      <c r="W72" s="110"/>
      <c r="X72" s="61">
        <v>0</v>
      </c>
      <c r="Y72" s="110">
        <v>0</v>
      </c>
      <c r="Z72" s="110"/>
    </row>
    <row r="73" spans="1:26">
      <c r="A73" s="108" t="s">
        <v>47</v>
      </c>
      <c r="B73" s="108"/>
      <c r="C73" s="108" t="s">
        <v>150</v>
      </c>
      <c r="D73" s="108" t="s">
        <v>47</v>
      </c>
      <c r="E73" s="109" t="s">
        <v>12</v>
      </c>
      <c r="F73" s="109"/>
      <c r="G73" s="109"/>
      <c r="H73" s="109" t="s">
        <v>124</v>
      </c>
      <c r="I73" s="109"/>
      <c r="J73" s="61">
        <v>635848</v>
      </c>
      <c r="K73" s="61">
        <v>635848</v>
      </c>
      <c r="L73" s="61">
        <v>12288</v>
      </c>
      <c r="M73" s="61">
        <v>5504.68</v>
      </c>
      <c r="N73" s="61">
        <v>6783.32</v>
      </c>
      <c r="O73" s="61">
        <v>0</v>
      </c>
      <c r="P73" s="61">
        <v>623560</v>
      </c>
      <c r="Q73" s="61">
        <v>0</v>
      </c>
      <c r="R73" s="61">
        <v>0</v>
      </c>
      <c r="S73" s="61">
        <v>0</v>
      </c>
      <c r="T73" s="61">
        <v>0</v>
      </c>
      <c r="U73" s="61">
        <v>0</v>
      </c>
      <c r="V73" s="110">
        <v>0</v>
      </c>
      <c r="W73" s="110"/>
      <c r="X73" s="61">
        <v>0</v>
      </c>
      <c r="Y73" s="110">
        <v>0</v>
      </c>
      <c r="Z73" s="110"/>
    </row>
    <row r="74" spans="1:26">
      <c r="A74" s="108"/>
      <c r="B74" s="108"/>
      <c r="C74" s="108"/>
      <c r="D74" s="108"/>
      <c r="E74" s="109"/>
      <c r="F74" s="109"/>
      <c r="G74" s="109"/>
      <c r="H74" s="109" t="s">
        <v>125</v>
      </c>
      <c r="I74" s="109"/>
      <c r="J74" s="61">
        <v>0</v>
      </c>
      <c r="K74" s="61">
        <v>0</v>
      </c>
      <c r="L74" s="61">
        <v>0</v>
      </c>
      <c r="M74" s="61">
        <v>0</v>
      </c>
      <c r="N74" s="61">
        <v>0</v>
      </c>
      <c r="O74" s="61">
        <v>0</v>
      </c>
      <c r="P74" s="61">
        <v>0</v>
      </c>
      <c r="Q74" s="61">
        <v>0</v>
      </c>
      <c r="R74" s="61">
        <v>0</v>
      </c>
      <c r="S74" s="61">
        <v>0</v>
      </c>
      <c r="T74" s="61">
        <v>0</v>
      </c>
      <c r="U74" s="61">
        <v>0</v>
      </c>
      <c r="V74" s="110">
        <v>0</v>
      </c>
      <c r="W74" s="110"/>
      <c r="X74" s="61">
        <v>0</v>
      </c>
      <c r="Y74" s="110">
        <v>0</v>
      </c>
      <c r="Z74" s="110"/>
    </row>
    <row r="75" spans="1:26">
      <c r="A75" s="108"/>
      <c r="B75" s="108"/>
      <c r="C75" s="108"/>
      <c r="D75" s="108"/>
      <c r="E75" s="109"/>
      <c r="F75" s="109"/>
      <c r="G75" s="109"/>
      <c r="H75" s="109" t="s">
        <v>126</v>
      </c>
      <c r="I75" s="109"/>
      <c r="J75" s="61">
        <v>7184</v>
      </c>
      <c r="K75" s="61">
        <v>7184</v>
      </c>
      <c r="L75" s="61">
        <v>224</v>
      </c>
      <c r="M75" s="61">
        <v>0</v>
      </c>
      <c r="N75" s="61">
        <v>224</v>
      </c>
      <c r="O75" s="61">
        <v>0</v>
      </c>
      <c r="P75" s="61">
        <v>6960</v>
      </c>
      <c r="Q75" s="61">
        <v>0</v>
      </c>
      <c r="R75" s="61">
        <v>0</v>
      </c>
      <c r="S75" s="61">
        <v>0</v>
      </c>
      <c r="T75" s="61">
        <v>0</v>
      </c>
      <c r="U75" s="61">
        <v>0</v>
      </c>
      <c r="V75" s="110">
        <v>0</v>
      </c>
      <c r="W75" s="110"/>
      <c r="X75" s="61">
        <v>0</v>
      </c>
      <c r="Y75" s="110">
        <v>0</v>
      </c>
      <c r="Z75" s="110"/>
    </row>
    <row r="76" spans="1:26">
      <c r="A76" s="108"/>
      <c r="B76" s="108"/>
      <c r="C76" s="108"/>
      <c r="D76" s="108"/>
      <c r="E76" s="109"/>
      <c r="F76" s="109"/>
      <c r="G76" s="109"/>
      <c r="H76" s="109" t="s">
        <v>127</v>
      </c>
      <c r="I76" s="109"/>
      <c r="J76" s="61">
        <v>643032</v>
      </c>
      <c r="K76" s="61">
        <v>643032</v>
      </c>
      <c r="L76" s="61">
        <v>12512</v>
      </c>
      <c r="M76" s="61">
        <v>5504.68</v>
      </c>
      <c r="N76" s="61">
        <v>7007.32</v>
      </c>
      <c r="O76" s="61">
        <v>0</v>
      </c>
      <c r="P76" s="61">
        <v>630520</v>
      </c>
      <c r="Q76" s="61">
        <v>0</v>
      </c>
      <c r="R76" s="61">
        <v>0</v>
      </c>
      <c r="S76" s="61">
        <v>0</v>
      </c>
      <c r="T76" s="61">
        <v>0</v>
      </c>
      <c r="U76" s="61">
        <v>0</v>
      </c>
      <c r="V76" s="110">
        <v>0</v>
      </c>
      <c r="W76" s="110"/>
      <c r="X76" s="61">
        <v>0</v>
      </c>
      <c r="Y76" s="110">
        <v>0</v>
      </c>
      <c r="Z76" s="110"/>
    </row>
    <row r="77" spans="1:26">
      <c r="A77" s="108" t="s">
        <v>151</v>
      </c>
      <c r="B77" s="108"/>
      <c r="C77" s="108" t="s">
        <v>47</v>
      </c>
      <c r="D77" s="108" t="s">
        <v>47</v>
      </c>
      <c r="E77" s="109" t="s">
        <v>152</v>
      </c>
      <c r="F77" s="109"/>
      <c r="G77" s="109"/>
      <c r="H77" s="109" t="s">
        <v>124</v>
      </c>
      <c r="I77" s="109"/>
      <c r="J77" s="61">
        <v>65528.57</v>
      </c>
      <c r="K77" s="61">
        <v>65528.57</v>
      </c>
      <c r="L77" s="61">
        <v>3948</v>
      </c>
      <c r="M77" s="61">
        <v>0</v>
      </c>
      <c r="N77" s="61">
        <v>3948</v>
      </c>
      <c r="O77" s="61">
        <v>0</v>
      </c>
      <c r="P77" s="61">
        <v>61580.57</v>
      </c>
      <c r="Q77" s="61">
        <v>0</v>
      </c>
      <c r="R77" s="61">
        <v>0</v>
      </c>
      <c r="S77" s="61">
        <v>0</v>
      </c>
      <c r="T77" s="61">
        <v>0</v>
      </c>
      <c r="U77" s="61">
        <v>0</v>
      </c>
      <c r="V77" s="110">
        <v>0</v>
      </c>
      <c r="W77" s="110"/>
      <c r="X77" s="61">
        <v>0</v>
      </c>
      <c r="Y77" s="110">
        <v>0</v>
      </c>
      <c r="Z77" s="110"/>
    </row>
    <row r="78" spans="1:26">
      <c r="A78" s="108"/>
      <c r="B78" s="108"/>
      <c r="C78" s="108"/>
      <c r="D78" s="108"/>
      <c r="E78" s="109"/>
      <c r="F78" s="109"/>
      <c r="G78" s="109"/>
      <c r="H78" s="109" t="s">
        <v>125</v>
      </c>
      <c r="I78" s="109"/>
      <c r="J78" s="61">
        <v>0</v>
      </c>
      <c r="K78" s="61">
        <v>0</v>
      </c>
      <c r="L78" s="61">
        <v>0</v>
      </c>
      <c r="M78" s="61">
        <v>0</v>
      </c>
      <c r="N78" s="61">
        <v>0</v>
      </c>
      <c r="O78" s="61">
        <v>0</v>
      </c>
      <c r="P78" s="61">
        <v>0</v>
      </c>
      <c r="Q78" s="61">
        <v>0</v>
      </c>
      <c r="R78" s="61">
        <v>0</v>
      </c>
      <c r="S78" s="61">
        <v>0</v>
      </c>
      <c r="T78" s="61">
        <v>0</v>
      </c>
      <c r="U78" s="61">
        <v>0</v>
      </c>
      <c r="V78" s="110">
        <v>0</v>
      </c>
      <c r="W78" s="110"/>
      <c r="X78" s="61">
        <v>0</v>
      </c>
      <c r="Y78" s="110">
        <v>0</v>
      </c>
      <c r="Z78" s="110"/>
    </row>
    <row r="79" spans="1:26">
      <c r="A79" s="108"/>
      <c r="B79" s="108"/>
      <c r="C79" s="108"/>
      <c r="D79" s="108"/>
      <c r="E79" s="109"/>
      <c r="F79" s="109"/>
      <c r="G79" s="109"/>
      <c r="H79" s="109" t="s">
        <v>126</v>
      </c>
      <c r="I79" s="109"/>
      <c r="J79" s="61">
        <v>6171.43</v>
      </c>
      <c r="K79" s="61">
        <v>6171.43</v>
      </c>
      <c r="L79" s="61">
        <v>0</v>
      </c>
      <c r="M79" s="61">
        <v>0</v>
      </c>
      <c r="N79" s="61">
        <v>0</v>
      </c>
      <c r="O79" s="61">
        <v>0</v>
      </c>
      <c r="P79" s="61">
        <v>6171.43</v>
      </c>
      <c r="Q79" s="61">
        <v>0</v>
      </c>
      <c r="R79" s="61">
        <v>0</v>
      </c>
      <c r="S79" s="61">
        <v>0</v>
      </c>
      <c r="T79" s="61">
        <v>0</v>
      </c>
      <c r="U79" s="61">
        <v>0</v>
      </c>
      <c r="V79" s="110">
        <v>0</v>
      </c>
      <c r="W79" s="110"/>
      <c r="X79" s="61">
        <v>0</v>
      </c>
      <c r="Y79" s="110">
        <v>0</v>
      </c>
      <c r="Z79" s="110"/>
    </row>
    <row r="80" spans="1:26">
      <c r="A80" s="108"/>
      <c r="B80" s="108"/>
      <c r="C80" s="108"/>
      <c r="D80" s="108"/>
      <c r="E80" s="109"/>
      <c r="F80" s="109"/>
      <c r="G80" s="109"/>
      <c r="H80" s="109" t="s">
        <v>127</v>
      </c>
      <c r="I80" s="109"/>
      <c r="J80" s="61">
        <v>71700</v>
      </c>
      <c r="K80" s="61">
        <v>71700</v>
      </c>
      <c r="L80" s="61">
        <v>3948</v>
      </c>
      <c r="M80" s="61">
        <v>0</v>
      </c>
      <c r="N80" s="61">
        <v>3948</v>
      </c>
      <c r="O80" s="61">
        <v>0</v>
      </c>
      <c r="P80" s="61">
        <v>67752</v>
      </c>
      <c r="Q80" s="61">
        <v>0</v>
      </c>
      <c r="R80" s="61">
        <v>0</v>
      </c>
      <c r="S80" s="61">
        <v>0</v>
      </c>
      <c r="T80" s="61">
        <v>0</v>
      </c>
      <c r="U80" s="61">
        <v>0</v>
      </c>
      <c r="V80" s="110">
        <v>0</v>
      </c>
      <c r="W80" s="110"/>
      <c r="X80" s="61">
        <v>0</v>
      </c>
      <c r="Y80" s="110">
        <v>0</v>
      </c>
      <c r="Z80" s="110"/>
    </row>
    <row r="81" spans="1:26">
      <c r="A81" s="108" t="s">
        <v>47</v>
      </c>
      <c r="B81" s="108"/>
      <c r="C81" s="108" t="s">
        <v>153</v>
      </c>
      <c r="D81" s="108" t="s">
        <v>47</v>
      </c>
      <c r="E81" s="109" t="s">
        <v>154</v>
      </c>
      <c r="F81" s="109"/>
      <c r="G81" s="109"/>
      <c r="H81" s="109" t="s">
        <v>124</v>
      </c>
      <c r="I81" s="109"/>
      <c r="J81" s="61">
        <v>15528.57</v>
      </c>
      <c r="K81" s="61">
        <v>15528.57</v>
      </c>
      <c r="L81" s="61">
        <v>3700</v>
      </c>
      <c r="M81" s="61">
        <v>0</v>
      </c>
      <c r="N81" s="61">
        <v>3700</v>
      </c>
      <c r="O81" s="61">
        <v>0</v>
      </c>
      <c r="P81" s="61">
        <v>11828.57</v>
      </c>
      <c r="Q81" s="61">
        <v>0</v>
      </c>
      <c r="R81" s="61">
        <v>0</v>
      </c>
      <c r="S81" s="61">
        <v>0</v>
      </c>
      <c r="T81" s="61">
        <v>0</v>
      </c>
      <c r="U81" s="61">
        <v>0</v>
      </c>
      <c r="V81" s="110">
        <v>0</v>
      </c>
      <c r="W81" s="110"/>
      <c r="X81" s="61">
        <v>0</v>
      </c>
      <c r="Y81" s="110">
        <v>0</v>
      </c>
      <c r="Z81" s="110"/>
    </row>
    <row r="82" spans="1:26">
      <c r="A82" s="108"/>
      <c r="B82" s="108"/>
      <c r="C82" s="108"/>
      <c r="D82" s="108"/>
      <c r="E82" s="109"/>
      <c r="F82" s="109"/>
      <c r="G82" s="109"/>
      <c r="H82" s="109" t="s">
        <v>125</v>
      </c>
      <c r="I82" s="109"/>
      <c r="J82" s="61">
        <v>0</v>
      </c>
      <c r="K82" s="61">
        <v>0</v>
      </c>
      <c r="L82" s="61">
        <v>0</v>
      </c>
      <c r="M82" s="61">
        <v>0</v>
      </c>
      <c r="N82" s="61">
        <v>0</v>
      </c>
      <c r="O82" s="61">
        <v>0</v>
      </c>
      <c r="P82" s="61">
        <v>0</v>
      </c>
      <c r="Q82" s="61">
        <v>0</v>
      </c>
      <c r="R82" s="61">
        <v>0</v>
      </c>
      <c r="S82" s="61">
        <v>0</v>
      </c>
      <c r="T82" s="61">
        <v>0</v>
      </c>
      <c r="U82" s="61">
        <v>0</v>
      </c>
      <c r="V82" s="110">
        <v>0</v>
      </c>
      <c r="W82" s="110"/>
      <c r="X82" s="61">
        <v>0</v>
      </c>
      <c r="Y82" s="110">
        <v>0</v>
      </c>
      <c r="Z82" s="110"/>
    </row>
    <row r="83" spans="1:26">
      <c r="A83" s="108"/>
      <c r="B83" s="108"/>
      <c r="C83" s="108"/>
      <c r="D83" s="108"/>
      <c r="E83" s="109"/>
      <c r="F83" s="109"/>
      <c r="G83" s="109"/>
      <c r="H83" s="109" t="s">
        <v>126</v>
      </c>
      <c r="I83" s="109"/>
      <c r="J83" s="61">
        <v>6171.43</v>
      </c>
      <c r="K83" s="61">
        <v>6171.43</v>
      </c>
      <c r="L83" s="61">
        <v>0</v>
      </c>
      <c r="M83" s="61">
        <v>0</v>
      </c>
      <c r="N83" s="61">
        <v>0</v>
      </c>
      <c r="O83" s="61">
        <v>0</v>
      </c>
      <c r="P83" s="61">
        <v>6171.43</v>
      </c>
      <c r="Q83" s="61">
        <v>0</v>
      </c>
      <c r="R83" s="61">
        <v>0</v>
      </c>
      <c r="S83" s="61">
        <v>0</v>
      </c>
      <c r="T83" s="61">
        <v>0</v>
      </c>
      <c r="U83" s="61">
        <v>0</v>
      </c>
      <c r="V83" s="110">
        <v>0</v>
      </c>
      <c r="W83" s="110"/>
      <c r="X83" s="61">
        <v>0</v>
      </c>
      <c r="Y83" s="110">
        <v>0</v>
      </c>
      <c r="Z83" s="110"/>
    </row>
    <row r="84" spans="1:26">
      <c r="A84" s="108"/>
      <c r="B84" s="108"/>
      <c r="C84" s="108"/>
      <c r="D84" s="108"/>
      <c r="E84" s="109"/>
      <c r="F84" s="109"/>
      <c r="G84" s="109"/>
      <c r="H84" s="109" t="s">
        <v>127</v>
      </c>
      <c r="I84" s="109"/>
      <c r="J84" s="61">
        <v>21700</v>
      </c>
      <c r="K84" s="61">
        <v>21700</v>
      </c>
      <c r="L84" s="61">
        <v>3700</v>
      </c>
      <c r="M84" s="61">
        <v>0</v>
      </c>
      <c r="N84" s="61">
        <v>3700</v>
      </c>
      <c r="O84" s="61">
        <v>0</v>
      </c>
      <c r="P84" s="61">
        <v>18000</v>
      </c>
      <c r="Q84" s="61">
        <v>0</v>
      </c>
      <c r="R84" s="61">
        <v>0</v>
      </c>
      <c r="S84" s="61">
        <v>0</v>
      </c>
      <c r="T84" s="61">
        <v>0</v>
      </c>
      <c r="U84" s="61">
        <v>0</v>
      </c>
      <c r="V84" s="110">
        <v>0</v>
      </c>
      <c r="W84" s="110"/>
      <c r="X84" s="61">
        <v>0</v>
      </c>
      <c r="Y84" s="110">
        <v>0</v>
      </c>
      <c r="Z84" s="110"/>
    </row>
    <row r="85" spans="1:26">
      <c r="A85" s="108" t="s">
        <v>30</v>
      </c>
      <c r="B85" s="108"/>
      <c r="C85" s="108" t="s">
        <v>47</v>
      </c>
      <c r="D85" s="108" t="s">
        <v>47</v>
      </c>
      <c r="E85" s="109" t="s">
        <v>31</v>
      </c>
      <c r="F85" s="109"/>
      <c r="G85" s="109"/>
      <c r="H85" s="109" t="s">
        <v>124</v>
      </c>
      <c r="I85" s="109"/>
      <c r="J85" s="61">
        <v>4598557.47</v>
      </c>
      <c r="K85" s="61">
        <v>4598557.47</v>
      </c>
      <c r="L85" s="61">
        <v>1438885.47</v>
      </c>
      <c r="M85" s="61">
        <v>972039.31</v>
      </c>
      <c r="N85" s="61">
        <v>466846.16</v>
      </c>
      <c r="O85" s="61">
        <v>0</v>
      </c>
      <c r="P85" s="61">
        <v>3159672</v>
      </c>
      <c r="Q85" s="61">
        <v>0</v>
      </c>
      <c r="R85" s="61">
        <v>0</v>
      </c>
      <c r="S85" s="61">
        <v>0</v>
      </c>
      <c r="T85" s="61">
        <v>0</v>
      </c>
      <c r="U85" s="61">
        <v>0</v>
      </c>
      <c r="V85" s="110">
        <v>0</v>
      </c>
      <c r="W85" s="110"/>
      <c r="X85" s="61">
        <v>0</v>
      </c>
      <c r="Y85" s="110">
        <v>0</v>
      </c>
      <c r="Z85" s="110"/>
    </row>
    <row r="86" spans="1:26">
      <c r="A86" s="108"/>
      <c r="B86" s="108"/>
      <c r="C86" s="108"/>
      <c r="D86" s="108"/>
      <c r="E86" s="109"/>
      <c r="F86" s="109"/>
      <c r="G86" s="109"/>
      <c r="H86" s="109" t="s">
        <v>125</v>
      </c>
      <c r="I86" s="109"/>
      <c r="J86" s="61">
        <v>0</v>
      </c>
      <c r="K86" s="61">
        <v>0</v>
      </c>
      <c r="L86" s="61">
        <v>0</v>
      </c>
      <c r="M86" s="61">
        <v>0</v>
      </c>
      <c r="N86" s="61">
        <v>0</v>
      </c>
      <c r="O86" s="61">
        <v>0</v>
      </c>
      <c r="P86" s="61">
        <v>0</v>
      </c>
      <c r="Q86" s="61">
        <v>0</v>
      </c>
      <c r="R86" s="61">
        <v>0</v>
      </c>
      <c r="S86" s="61">
        <v>0</v>
      </c>
      <c r="T86" s="61">
        <v>0</v>
      </c>
      <c r="U86" s="61">
        <v>0</v>
      </c>
      <c r="V86" s="110">
        <v>0</v>
      </c>
      <c r="W86" s="110"/>
      <c r="X86" s="61">
        <v>0</v>
      </c>
      <c r="Y86" s="110">
        <v>0</v>
      </c>
      <c r="Z86" s="110"/>
    </row>
    <row r="87" spans="1:26">
      <c r="A87" s="108"/>
      <c r="B87" s="108"/>
      <c r="C87" s="108"/>
      <c r="D87" s="108"/>
      <c r="E87" s="109"/>
      <c r="F87" s="109"/>
      <c r="G87" s="109"/>
      <c r="H87" s="109" t="s">
        <v>126</v>
      </c>
      <c r="I87" s="109"/>
      <c r="J87" s="61">
        <v>145</v>
      </c>
      <c r="K87" s="61">
        <v>145</v>
      </c>
      <c r="L87" s="61">
        <v>145</v>
      </c>
      <c r="M87" s="61">
        <v>0</v>
      </c>
      <c r="N87" s="61">
        <v>145</v>
      </c>
      <c r="O87" s="61">
        <v>0</v>
      </c>
      <c r="P87" s="61">
        <v>0</v>
      </c>
      <c r="Q87" s="61">
        <v>0</v>
      </c>
      <c r="R87" s="61">
        <v>0</v>
      </c>
      <c r="S87" s="61">
        <v>0</v>
      </c>
      <c r="T87" s="61">
        <v>0</v>
      </c>
      <c r="U87" s="61">
        <v>0</v>
      </c>
      <c r="V87" s="110">
        <v>0</v>
      </c>
      <c r="W87" s="110"/>
      <c r="X87" s="61">
        <v>0</v>
      </c>
      <c r="Y87" s="110">
        <v>0</v>
      </c>
      <c r="Z87" s="110"/>
    </row>
    <row r="88" spans="1:26">
      <c r="A88" s="108"/>
      <c r="B88" s="108"/>
      <c r="C88" s="108"/>
      <c r="D88" s="108"/>
      <c r="E88" s="109"/>
      <c r="F88" s="109"/>
      <c r="G88" s="109"/>
      <c r="H88" s="109" t="s">
        <v>127</v>
      </c>
      <c r="I88" s="109"/>
      <c r="J88" s="61">
        <v>4598702.47</v>
      </c>
      <c r="K88" s="61">
        <v>4598702.47</v>
      </c>
      <c r="L88" s="61">
        <v>1439030.47</v>
      </c>
      <c r="M88" s="61">
        <v>972039.31</v>
      </c>
      <c r="N88" s="61">
        <v>466991.16</v>
      </c>
      <c r="O88" s="61">
        <v>0</v>
      </c>
      <c r="P88" s="61">
        <v>3159672</v>
      </c>
      <c r="Q88" s="61">
        <v>0</v>
      </c>
      <c r="R88" s="61">
        <v>0</v>
      </c>
      <c r="S88" s="61">
        <v>0</v>
      </c>
      <c r="T88" s="61">
        <v>0</v>
      </c>
      <c r="U88" s="61">
        <v>0</v>
      </c>
      <c r="V88" s="110">
        <v>0</v>
      </c>
      <c r="W88" s="110"/>
      <c r="X88" s="61">
        <v>0</v>
      </c>
      <c r="Y88" s="110">
        <v>0</v>
      </c>
      <c r="Z88" s="110"/>
    </row>
    <row r="89" spans="1:26">
      <c r="A89" s="108" t="s">
        <v>47</v>
      </c>
      <c r="B89" s="108"/>
      <c r="C89" s="108" t="s">
        <v>35</v>
      </c>
      <c r="D89" s="108" t="s">
        <v>47</v>
      </c>
      <c r="E89" s="109" t="s">
        <v>36</v>
      </c>
      <c r="F89" s="109"/>
      <c r="G89" s="109"/>
      <c r="H89" s="109" t="s">
        <v>124</v>
      </c>
      <c r="I89" s="109"/>
      <c r="J89" s="61">
        <v>717</v>
      </c>
      <c r="K89" s="61">
        <v>717</v>
      </c>
      <c r="L89" s="61">
        <v>717</v>
      </c>
      <c r="M89" s="61">
        <v>0</v>
      </c>
      <c r="N89" s="61">
        <v>717</v>
      </c>
      <c r="O89" s="61">
        <v>0</v>
      </c>
      <c r="P89" s="61">
        <v>0</v>
      </c>
      <c r="Q89" s="61">
        <v>0</v>
      </c>
      <c r="R89" s="61">
        <v>0</v>
      </c>
      <c r="S89" s="61">
        <v>0</v>
      </c>
      <c r="T89" s="61">
        <v>0</v>
      </c>
      <c r="U89" s="61">
        <v>0</v>
      </c>
      <c r="V89" s="110">
        <v>0</v>
      </c>
      <c r="W89" s="110"/>
      <c r="X89" s="61">
        <v>0</v>
      </c>
      <c r="Y89" s="110">
        <v>0</v>
      </c>
      <c r="Z89" s="110"/>
    </row>
    <row r="90" spans="1:26">
      <c r="A90" s="108"/>
      <c r="B90" s="108"/>
      <c r="C90" s="108"/>
      <c r="D90" s="108"/>
      <c r="E90" s="109"/>
      <c r="F90" s="109"/>
      <c r="G90" s="109"/>
      <c r="H90" s="109" t="s">
        <v>125</v>
      </c>
      <c r="I90" s="109"/>
      <c r="J90" s="61">
        <v>0</v>
      </c>
      <c r="K90" s="61">
        <v>0</v>
      </c>
      <c r="L90" s="61">
        <v>0</v>
      </c>
      <c r="M90" s="61">
        <v>0</v>
      </c>
      <c r="N90" s="61">
        <v>0</v>
      </c>
      <c r="O90" s="61">
        <v>0</v>
      </c>
      <c r="P90" s="61">
        <v>0</v>
      </c>
      <c r="Q90" s="61">
        <v>0</v>
      </c>
      <c r="R90" s="61">
        <v>0</v>
      </c>
      <c r="S90" s="61">
        <v>0</v>
      </c>
      <c r="T90" s="61">
        <v>0</v>
      </c>
      <c r="U90" s="61">
        <v>0</v>
      </c>
      <c r="V90" s="110">
        <v>0</v>
      </c>
      <c r="W90" s="110"/>
      <c r="X90" s="61">
        <v>0</v>
      </c>
      <c r="Y90" s="110">
        <v>0</v>
      </c>
      <c r="Z90" s="110"/>
    </row>
    <row r="91" spans="1:26">
      <c r="A91" s="108"/>
      <c r="B91" s="108"/>
      <c r="C91" s="108"/>
      <c r="D91" s="108"/>
      <c r="E91" s="109"/>
      <c r="F91" s="109"/>
      <c r="G91" s="109"/>
      <c r="H91" s="109" t="s">
        <v>126</v>
      </c>
      <c r="I91" s="109"/>
      <c r="J91" s="61">
        <v>145</v>
      </c>
      <c r="K91" s="61">
        <v>145</v>
      </c>
      <c r="L91" s="61">
        <v>145</v>
      </c>
      <c r="M91" s="61">
        <v>0</v>
      </c>
      <c r="N91" s="61">
        <v>145</v>
      </c>
      <c r="O91" s="61">
        <v>0</v>
      </c>
      <c r="P91" s="61">
        <v>0</v>
      </c>
      <c r="Q91" s="61">
        <v>0</v>
      </c>
      <c r="R91" s="61">
        <v>0</v>
      </c>
      <c r="S91" s="61">
        <v>0</v>
      </c>
      <c r="T91" s="61">
        <v>0</v>
      </c>
      <c r="U91" s="61">
        <v>0</v>
      </c>
      <c r="V91" s="110">
        <v>0</v>
      </c>
      <c r="W91" s="110"/>
      <c r="X91" s="61">
        <v>0</v>
      </c>
      <c r="Y91" s="110">
        <v>0</v>
      </c>
      <c r="Z91" s="110"/>
    </row>
    <row r="92" spans="1:26">
      <c r="A92" s="108"/>
      <c r="B92" s="108"/>
      <c r="C92" s="108"/>
      <c r="D92" s="108"/>
      <c r="E92" s="109"/>
      <c r="F92" s="109"/>
      <c r="G92" s="109"/>
      <c r="H92" s="109" t="s">
        <v>127</v>
      </c>
      <c r="I92" s="109"/>
      <c r="J92" s="61">
        <v>862</v>
      </c>
      <c r="K92" s="61">
        <v>862</v>
      </c>
      <c r="L92" s="61">
        <v>862</v>
      </c>
      <c r="M92" s="61">
        <v>0</v>
      </c>
      <c r="N92" s="61">
        <v>862</v>
      </c>
      <c r="O92" s="61">
        <v>0</v>
      </c>
      <c r="P92" s="61">
        <v>0</v>
      </c>
      <c r="Q92" s="61">
        <v>0</v>
      </c>
      <c r="R92" s="61">
        <v>0</v>
      </c>
      <c r="S92" s="61">
        <v>0</v>
      </c>
      <c r="T92" s="61">
        <v>0</v>
      </c>
      <c r="U92" s="61">
        <v>0</v>
      </c>
      <c r="V92" s="110">
        <v>0</v>
      </c>
      <c r="W92" s="110"/>
      <c r="X92" s="61">
        <v>0</v>
      </c>
      <c r="Y92" s="110">
        <v>0</v>
      </c>
      <c r="Z92" s="110"/>
    </row>
    <row r="93" spans="1:26">
      <c r="A93" s="108" t="s">
        <v>62</v>
      </c>
      <c r="B93" s="108"/>
      <c r="C93" s="108" t="s">
        <v>47</v>
      </c>
      <c r="D93" s="108" t="s">
        <v>47</v>
      </c>
      <c r="E93" s="109" t="s">
        <v>63</v>
      </c>
      <c r="F93" s="109"/>
      <c r="G93" s="109"/>
      <c r="H93" s="109" t="s">
        <v>124</v>
      </c>
      <c r="I93" s="109"/>
      <c r="J93" s="61">
        <v>4598995.03</v>
      </c>
      <c r="K93" s="61">
        <v>4570133</v>
      </c>
      <c r="L93" s="61">
        <v>4548133</v>
      </c>
      <c r="M93" s="61">
        <v>264516</v>
      </c>
      <c r="N93" s="61">
        <v>4283617</v>
      </c>
      <c r="O93" s="61">
        <v>22000</v>
      </c>
      <c r="P93" s="61">
        <v>0</v>
      </c>
      <c r="Q93" s="61">
        <v>0</v>
      </c>
      <c r="R93" s="61">
        <v>0</v>
      </c>
      <c r="S93" s="61">
        <v>0</v>
      </c>
      <c r="T93" s="61">
        <v>28862.03</v>
      </c>
      <c r="U93" s="61">
        <v>28862.03</v>
      </c>
      <c r="V93" s="110">
        <v>0</v>
      </c>
      <c r="W93" s="110"/>
      <c r="X93" s="61">
        <v>0</v>
      </c>
      <c r="Y93" s="110">
        <v>0</v>
      </c>
      <c r="Z93" s="110"/>
    </row>
    <row r="94" spans="1:26">
      <c r="A94" s="108"/>
      <c r="B94" s="108"/>
      <c r="C94" s="108"/>
      <c r="D94" s="108"/>
      <c r="E94" s="109"/>
      <c r="F94" s="109"/>
      <c r="G94" s="109"/>
      <c r="H94" s="109" t="s">
        <v>125</v>
      </c>
      <c r="I94" s="109"/>
      <c r="J94" s="61">
        <v>-4000</v>
      </c>
      <c r="K94" s="61">
        <v>-4000</v>
      </c>
      <c r="L94" s="61">
        <v>-4000</v>
      </c>
      <c r="M94" s="61">
        <v>0</v>
      </c>
      <c r="N94" s="61">
        <v>-4000</v>
      </c>
      <c r="O94" s="61">
        <v>0</v>
      </c>
      <c r="P94" s="61">
        <v>0</v>
      </c>
      <c r="Q94" s="61">
        <v>0</v>
      </c>
      <c r="R94" s="61">
        <v>0</v>
      </c>
      <c r="S94" s="61">
        <v>0</v>
      </c>
      <c r="T94" s="61">
        <v>0</v>
      </c>
      <c r="U94" s="61">
        <v>0</v>
      </c>
      <c r="V94" s="110">
        <v>0</v>
      </c>
      <c r="W94" s="110"/>
      <c r="X94" s="61">
        <v>0</v>
      </c>
      <c r="Y94" s="110">
        <v>0</v>
      </c>
      <c r="Z94" s="110"/>
    </row>
    <row r="95" spans="1:26">
      <c r="A95" s="108"/>
      <c r="B95" s="108"/>
      <c r="C95" s="108"/>
      <c r="D95" s="108"/>
      <c r="E95" s="109"/>
      <c r="F95" s="109"/>
      <c r="G95" s="109"/>
      <c r="H95" s="109" t="s">
        <v>126</v>
      </c>
      <c r="I95" s="109"/>
      <c r="J95" s="61">
        <v>54000</v>
      </c>
      <c r="K95" s="61">
        <v>54000</v>
      </c>
      <c r="L95" s="61">
        <v>54000</v>
      </c>
      <c r="M95" s="61">
        <v>0</v>
      </c>
      <c r="N95" s="61">
        <v>54000</v>
      </c>
      <c r="O95" s="61">
        <v>0</v>
      </c>
      <c r="P95" s="61">
        <v>0</v>
      </c>
      <c r="Q95" s="61">
        <v>0</v>
      </c>
      <c r="R95" s="61">
        <v>0</v>
      </c>
      <c r="S95" s="61">
        <v>0</v>
      </c>
      <c r="T95" s="61">
        <v>0</v>
      </c>
      <c r="U95" s="61">
        <v>0</v>
      </c>
      <c r="V95" s="110">
        <v>0</v>
      </c>
      <c r="W95" s="110"/>
      <c r="X95" s="61">
        <v>0</v>
      </c>
      <c r="Y95" s="110">
        <v>0</v>
      </c>
      <c r="Z95" s="110"/>
    </row>
    <row r="96" spans="1:26">
      <c r="A96" s="108"/>
      <c r="B96" s="108"/>
      <c r="C96" s="108"/>
      <c r="D96" s="108"/>
      <c r="E96" s="109"/>
      <c r="F96" s="109"/>
      <c r="G96" s="109"/>
      <c r="H96" s="109" t="s">
        <v>127</v>
      </c>
      <c r="I96" s="109"/>
      <c r="J96" s="61">
        <v>4648995.03</v>
      </c>
      <c r="K96" s="61">
        <v>4620133</v>
      </c>
      <c r="L96" s="61">
        <v>4598133</v>
      </c>
      <c r="M96" s="61">
        <v>264516</v>
      </c>
      <c r="N96" s="61">
        <v>4333617</v>
      </c>
      <c r="O96" s="61">
        <v>22000</v>
      </c>
      <c r="P96" s="61">
        <v>0</v>
      </c>
      <c r="Q96" s="61">
        <v>0</v>
      </c>
      <c r="R96" s="61">
        <v>0</v>
      </c>
      <c r="S96" s="61">
        <v>0</v>
      </c>
      <c r="T96" s="61">
        <v>28862.03</v>
      </c>
      <c r="U96" s="61">
        <v>28862.03</v>
      </c>
      <c r="V96" s="110">
        <v>0</v>
      </c>
      <c r="W96" s="110"/>
      <c r="X96" s="61">
        <v>0</v>
      </c>
      <c r="Y96" s="110">
        <v>0</v>
      </c>
      <c r="Z96" s="110"/>
    </row>
    <row r="97" spans="1:26">
      <c r="A97" s="108" t="s">
        <v>47</v>
      </c>
      <c r="B97" s="108"/>
      <c r="C97" s="108" t="s">
        <v>155</v>
      </c>
      <c r="D97" s="108" t="s">
        <v>47</v>
      </c>
      <c r="E97" s="109" t="s">
        <v>156</v>
      </c>
      <c r="F97" s="109"/>
      <c r="G97" s="109"/>
      <c r="H97" s="109" t="s">
        <v>124</v>
      </c>
      <c r="I97" s="109"/>
      <c r="J97" s="61">
        <v>1069100</v>
      </c>
      <c r="K97" s="61">
        <v>1069100</v>
      </c>
      <c r="L97" s="61">
        <v>1069100</v>
      </c>
      <c r="M97" s="61">
        <v>0</v>
      </c>
      <c r="N97" s="61">
        <v>1069100</v>
      </c>
      <c r="O97" s="61">
        <v>0</v>
      </c>
      <c r="P97" s="61">
        <v>0</v>
      </c>
      <c r="Q97" s="61">
        <v>0</v>
      </c>
      <c r="R97" s="61">
        <v>0</v>
      </c>
      <c r="S97" s="61">
        <v>0</v>
      </c>
      <c r="T97" s="61">
        <v>0</v>
      </c>
      <c r="U97" s="61">
        <v>0</v>
      </c>
      <c r="V97" s="110">
        <v>0</v>
      </c>
      <c r="W97" s="110"/>
      <c r="X97" s="61">
        <v>0</v>
      </c>
      <c r="Y97" s="110">
        <v>0</v>
      </c>
      <c r="Z97" s="110"/>
    </row>
    <row r="98" spans="1:26">
      <c r="A98" s="108"/>
      <c r="B98" s="108"/>
      <c r="C98" s="108"/>
      <c r="D98" s="108"/>
      <c r="E98" s="109"/>
      <c r="F98" s="109"/>
      <c r="G98" s="109"/>
      <c r="H98" s="109" t="s">
        <v>125</v>
      </c>
      <c r="I98" s="109"/>
      <c r="J98" s="61">
        <v>-4000</v>
      </c>
      <c r="K98" s="61">
        <v>-4000</v>
      </c>
      <c r="L98" s="61">
        <v>-4000</v>
      </c>
      <c r="M98" s="61">
        <v>0</v>
      </c>
      <c r="N98" s="61">
        <v>-4000</v>
      </c>
      <c r="O98" s="61">
        <v>0</v>
      </c>
      <c r="P98" s="61">
        <v>0</v>
      </c>
      <c r="Q98" s="61">
        <v>0</v>
      </c>
      <c r="R98" s="61">
        <v>0</v>
      </c>
      <c r="S98" s="61">
        <v>0</v>
      </c>
      <c r="T98" s="61">
        <v>0</v>
      </c>
      <c r="U98" s="61">
        <v>0</v>
      </c>
      <c r="V98" s="110">
        <v>0</v>
      </c>
      <c r="W98" s="110"/>
      <c r="X98" s="61">
        <v>0</v>
      </c>
      <c r="Y98" s="110">
        <v>0</v>
      </c>
      <c r="Z98" s="110"/>
    </row>
    <row r="99" spans="1:26">
      <c r="A99" s="108"/>
      <c r="B99" s="108"/>
      <c r="C99" s="108"/>
      <c r="D99" s="108"/>
      <c r="E99" s="109"/>
      <c r="F99" s="109"/>
      <c r="G99" s="109"/>
      <c r="H99" s="109" t="s">
        <v>126</v>
      </c>
      <c r="I99" s="109"/>
      <c r="J99" s="61">
        <v>54000</v>
      </c>
      <c r="K99" s="61">
        <v>54000</v>
      </c>
      <c r="L99" s="61">
        <v>54000</v>
      </c>
      <c r="M99" s="61">
        <v>0</v>
      </c>
      <c r="N99" s="61">
        <v>54000</v>
      </c>
      <c r="O99" s="61">
        <v>0</v>
      </c>
      <c r="P99" s="61">
        <v>0</v>
      </c>
      <c r="Q99" s="61">
        <v>0</v>
      </c>
      <c r="R99" s="61">
        <v>0</v>
      </c>
      <c r="S99" s="61">
        <v>0</v>
      </c>
      <c r="T99" s="61">
        <v>0</v>
      </c>
      <c r="U99" s="61">
        <v>0</v>
      </c>
      <c r="V99" s="110">
        <v>0</v>
      </c>
      <c r="W99" s="110"/>
      <c r="X99" s="61">
        <v>0</v>
      </c>
      <c r="Y99" s="110">
        <v>0</v>
      </c>
      <c r="Z99" s="110"/>
    </row>
    <row r="100" spans="1:26">
      <c r="A100" s="108"/>
      <c r="B100" s="108"/>
      <c r="C100" s="108"/>
      <c r="D100" s="108"/>
      <c r="E100" s="109"/>
      <c r="F100" s="109"/>
      <c r="G100" s="109"/>
      <c r="H100" s="109" t="s">
        <v>127</v>
      </c>
      <c r="I100" s="109"/>
      <c r="J100" s="61">
        <v>1119100</v>
      </c>
      <c r="K100" s="61">
        <v>1119100</v>
      </c>
      <c r="L100" s="61">
        <v>1119100</v>
      </c>
      <c r="M100" s="61">
        <v>0</v>
      </c>
      <c r="N100" s="61">
        <v>1119100</v>
      </c>
      <c r="O100" s="61">
        <v>0</v>
      </c>
      <c r="P100" s="61">
        <v>0</v>
      </c>
      <c r="Q100" s="61">
        <v>0</v>
      </c>
      <c r="R100" s="61">
        <v>0</v>
      </c>
      <c r="S100" s="61">
        <v>0</v>
      </c>
      <c r="T100" s="61">
        <v>0</v>
      </c>
      <c r="U100" s="61">
        <v>0</v>
      </c>
      <c r="V100" s="110">
        <v>0</v>
      </c>
      <c r="W100" s="110"/>
      <c r="X100" s="61">
        <v>0</v>
      </c>
      <c r="Y100" s="110">
        <v>0</v>
      </c>
      <c r="Z100" s="110"/>
    </row>
    <row r="101" spans="1:26">
      <c r="A101" s="112" t="s">
        <v>157</v>
      </c>
      <c r="B101" s="112"/>
      <c r="C101" s="112"/>
      <c r="D101" s="112"/>
      <c r="E101" s="112"/>
      <c r="F101" s="112"/>
      <c r="G101" s="112"/>
      <c r="H101" s="109" t="s">
        <v>124</v>
      </c>
      <c r="I101" s="109"/>
      <c r="J101" s="62">
        <v>58542076.259999998</v>
      </c>
      <c r="K101" s="62">
        <v>42985756.670000002</v>
      </c>
      <c r="L101" s="62">
        <v>35355409.990000002</v>
      </c>
      <c r="M101" s="62">
        <v>21438960.77</v>
      </c>
      <c r="N101" s="62">
        <v>13916449.220000001</v>
      </c>
      <c r="O101" s="62">
        <v>1706704.11</v>
      </c>
      <c r="P101" s="62">
        <v>5353642.57</v>
      </c>
      <c r="Q101" s="62">
        <v>10000</v>
      </c>
      <c r="R101" s="62">
        <v>0</v>
      </c>
      <c r="S101" s="62">
        <v>560000</v>
      </c>
      <c r="T101" s="62">
        <v>15556319.59</v>
      </c>
      <c r="U101" s="62">
        <v>15556319.59</v>
      </c>
      <c r="V101" s="111">
        <v>5258134.08</v>
      </c>
      <c r="W101" s="111"/>
      <c r="X101" s="62">
        <v>0</v>
      </c>
      <c r="Y101" s="110">
        <v>0</v>
      </c>
      <c r="Z101" s="110"/>
    </row>
    <row r="102" spans="1:26">
      <c r="A102" s="112"/>
      <c r="B102" s="112"/>
      <c r="C102" s="112"/>
      <c r="D102" s="112"/>
      <c r="E102" s="112"/>
      <c r="F102" s="112"/>
      <c r="G102" s="112"/>
      <c r="H102" s="109" t="s">
        <v>125</v>
      </c>
      <c r="I102" s="109"/>
      <c r="J102" s="62">
        <v>-159301.85</v>
      </c>
      <c r="K102" s="62">
        <v>-159301.85</v>
      </c>
      <c r="L102" s="62">
        <v>-159301.85</v>
      </c>
      <c r="M102" s="62">
        <v>-25538.42</v>
      </c>
      <c r="N102" s="62">
        <v>-133763.43</v>
      </c>
      <c r="O102" s="62">
        <v>0</v>
      </c>
      <c r="P102" s="62">
        <v>0</v>
      </c>
      <c r="Q102" s="62">
        <v>0</v>
      </c>
      <c r="R102" s="62">
        <v>0</v>
      </c>
      <c r="S102" s="62">
        <v>0</v>
      </c>
      <c r="T102" s="62">
        <v>0</v>
      </c>
      <c r="U102" s="62">
        <v>0</v>
      </c>
      <c r="V102" s="111">
        <v>0</v>
      </c>
      <c r="W102" s="111"/>
      <c r="X102" s="62">
        <v>0</v>
      </c>
      <c r="Y102" s="110">
        <v>0</v>
      </c>
      <c r="Z102" s="110"/>
    </row>
    <row r="103" spans="1:26">
      <c r="A103" s="112"/>
      <c r="B103" s="112"/>
      <c r="C103" s="112"/>
      <c r="D103" s="112"/>
      <c r="E103" s="112"/>
      <c r="F103" s="112"/>
      <c r="G103" s="112"/>
      <c r="H103" s="109" t="s">
        <v>126</v>
      </c>
      <c r="I103" s="109"/>
      <c r="J103" s="62">
        <v>234003.85</v>
      </c>
      <c r="K103" s="62">
        <v>234003.85</v>
      </c>
      <c r="L103" s="62">
        <v>220872.42</v>
      </c>
      <c r="M103" s="62">
        <v>9410.27</v>
      </c>
      <c r="N103" s="62">
        <v>211462.15</v>
      </c>
      <c r="O103" s="62">
        <v>0</v>
      </c>
      <c r="P103" s="62">
        <v>13131.43</v>
      </c>
      <c r="Q103" s="62">
        <v>0</v>
      </c>
      <c r="R103" s="62">
        <v>0</v>
      </c>
      <c r="S103" s="62">
        <v>0</v>
      </c>
      <c r="T103" s="62">
        <v>0</v>
      </c>
      <c r="U103" s="62">
        <v>0</v>
      </c>
      <c r="V103" s="111">
        <v>0</v>
      </c>
      <c r="W103" s="111"/>
      <c r="X103" s="62">
        <v>0</v>
      </c>
      <c r="Y103" s="110">
        <v>0</v>
      </c>
      <c r="Z103" s="110"/>
    </row>
    <row r="104" spans="1:26">
      <c r="A104" s="112"/>
      <c r="B104" s="112"/>
      <c r="C104" s="112"/>
      <c r="D104" s="112"/>
      <c r="E104" s="112"/>
      <c r="F104" s="112"/>
      <c r="G104" s="112"/>
      <c r="H104" s="109" t="s">
        <v>127</v>
      </c>
      <c r="I104" s="109"/>
      <c r="J104" s="62">
        <v>58616778.259999998</v>
      </c>
      <c r="K104" s="62">
        <v>43060458.670000002</v>
      </c>
      <c r="L104" s="62">
        <v>35416980.560000002</v>
      </c>
      <c r="M104" s="62">
        <v>21422832.620000001</v>
      </c>
      <c r="N104" s="62">
        <v>13994147.939999999</v>
      </c>
      <c r="O104" s="62">
        <v>1706704.11</v>
      </c>
      <c r="P104" s="62">
        <v>5366774</v>
      </c>
      <c r="Q104" s="62">
        <v>10000</v>
      </c>
      <c r="R104" s="62">
        <v>0</v>
      </c>
      <c r="S104" s="62">
        <v>560000</v>
      </c>
      <c r="T104" s="62">
        <v>15556319.59</v>
      </c>
      <c r="U104" s="62">
        <v>15556319.59</v>
      </c>
      <c r="V104" s="111">
        <v>5258134.08</v>
      </c>
      <c r="W104" s="111"/>
      <c r="X104" s="62">
        <v>0</v>
      </c>
      <c r="Y104" s="110">
        <v>0</v>
      </c>
      <c r="Z104" s="110"/>
    </row>
    <row r="105" spans="1:26" ht="14.5" customHeight="1">
      <c r="A105" s="9" t="s">
        <v>3</v>
      </c>
      <c r="B105" s="16"/>
      <c r="C105" s="16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1"/>
      <c r="Y105" s="1"/>
      <c r="Z105" s="1"/>
    </row>
    <row r="106" spans="1:26">
      <c r="A106" s="17" t="s">
        <v>4</v>
      </c>
      <c r="B106" s="18"/>
      <c r="C106" s="18"/>
      <c r="D106" s="12"/>
      <c r="E106" s="12"/>
      <c r="F106" s="12"/>
      <c r="G106" s="19"/>
      <c r="H106" s="19"/>
      <c r="I106" s="19"/>
      <c r="J106" s="19"/>
      <c r="K106" s="19"/>
      <c r="L106" s="19"/>
      <c r="M106" s="19"/>
      <c r="N106" s="19"/>
      <c r="O106" s="19"/>
      <c r="P106" s="8"/>
      <c r="Q106" s="8"/>
      <c r="R106" s="8"/>
      <c r="S106" s="8"/>
      <c r="T106" s="8"/>
      <c r="U106" s="8"/>
      <c r="V106" s="8"/>
      <c r="W106" s="8"/>
      <c r="X106" s="1"/>
      <c r="Y106" s="1"/>
      <c r="Z106" s="1"/>
    </row>
    <row r="107" spans="1:26">
      <c r="A107" s="14" t="s">
        <v>84</v>
      </c>
      <c r="B107" s="29"/>
      <c r="C107" s="18"/>
      <c r="D107" s="12"/>
      <c r="E107" s="12"/>
      <c r="F107" s="12"/>
      <c r="G107" s="19"/>
      <c r="H107" s="19"/>
      <c r="I107" s="19"/>
      <c r="J107" s="19"/>
      <c r="K107" s="19"/>
      <c r="L107" s="19"/>
      <c r="M107" s="19"/>
      <c r="N107" s="19"/>
      <c r="O107" s="19"/>
      <c r="P107" s="8"/>
      <c r="Q107" s="8"/>
      <c r="R107" s="8"/>
      <c r="S107" s="8"/>
      <c r="T107" s="8"/>
      <c r="U107" s="8"/>
      <c r="V107" s="8"/>
      <c r="W107" s="8"/>
      <c r="X107" s="1"/>
      <c r="Y107" s="1"/>
      <c r="Z107" s="1"/>
    </row>
    <row r="108" spans="1:26">
      <c r="A108" s="14" t="s">
        <v>85</v>
      </c>
      <c r="B108" s="18"/>
      <c r="C108" s="18"/>
      <c r="D108" s="12"/>
      <c r="E108" s="12"/>
      <c r="F108" s="12"/>
      <c r="G108" s="19"/>
      <c r="H108" s="19"/>
      <c r="I108" s="19"/>
      <c r="J108" s="19"/>
      <c r="K108" s="19"/>
      <c r="L108" s="19"/>
      <c r="M108" s="19"/>
      <c r="N108" s="19"/>
      <c r="O108" s="19"/>
      <c r="P108" s="8"/>
      <c r="Q108" s="8"/>
      <c r="R108" s="8"/>
      <c r="S108" s="8"/>
      <c r="T108" s="8"/>
      <c r="U108" s="8"/>
      <c r="V108" s="8"/>
      <c r="W108" s="8"/>
      <c r="X108" s="1"/>
      <c r="Y108" s="1"/>
      <c r="Z108" s="1"/>
    </row>
    <row r="109" spans="1:26">
      <c r="A109" s="14" t="s">
        <v>171</v>
      </c>
      <c r="B109" s="18"/>
      <c r="C109" s="18"/>
      <c r="D109" s="12"/>
      <c r="E109" s="12"/>
      <c r="F109" s="12"/>
      <c r="G109" s="19"/>
      <c r="H109" s="19"/>
      <c r="I109" s="19"/>
      <c r="J109" s="19"/>
      <c r="K109" s="19"/>
      <c r="L109" s="19"/>
      <c r="M109" s="19"/>
      <c r="N109" s="19"/>
      <c r="O109" s="19"/>
      <c r="P109" s="8"/>
      <c r="Q109" s="8"/>
      <c r="R109" s="8"/>
      <c r="S109" s="8"/>
      <c r="T109" s="8"/>
      <c r="U109" s="8"/>
      <c r="V109" s="8"/>
      <c r="W109" s="8"/>
      <c r="X109" s="1"/>
      <c r="Y109" s="1"/>
      <c r="Z109" s="1"/>
    </row>
    <row r="110" spans="1:26">
      <c r="A110" s="14" t="s">
        <v>172</v>
      </c>
      <c r="B110" s="18"/>
      <c r="C110" s="18"/>
      <c r="D110" s="12"/>
      <c r="E110" s="12"/>
      <c r="F110" s="12"/>
      <c r="G110" s="19"/>
      <c r="H110" s="19"/>
      <c r="I110" s="19"/>
      <c r="J110" s="19"/>
      <c r="K110" s="19"/>
      <c r="L110" s="19"/>
      <c r="M110" s="19"/>
      <c r="N110" s="19"/>
      <c r="O110" s="19"/>
      <c r="P110" s="8"/>
      <c r="Q110" s="8"/>
      <c r="R110" s="8"/>
      <c r="S110" s="8"/>
      <c r="T110" s="8"/>
      <c r="U110" s="8"/>
      <c r="V110" s="8"/>
      <c r="W110" s="8"/>
      <c r="X110" s="1"/>
      <c r="Y110" s="1"/>
      <c r="Z110" s="1"/>
    </row>
    <row r="111" spans="1:26">
      <c r="A111" s="14" t="s">
        <v>173</v>
      </c>
      <c r="B111" s="18"/>
      <c r="C111" s="18"/>
      <c r="D111" s="12"/>
      <c r="E111" s="12"/>
      <c r="F111" s="12"/>
      <c r="G111" s="19"/>
      <c r="H111" s="19"/>
      <c r="I111" s="19"/>
      <c r="J111" s="19"/>
      <c r="K111" s="19"/>
      <c r="L111" s="19"/>
      <c r="M111" s="19"/>
      <c r="N111" s="19"/>
      <c r="O111" s="19"/>
      <c r="P111" s="8"/>
      <c r="Q111" s="8"/>
      <c r="R111" s="8"/>
      <c r="S111" s="8"/>
      <c r="T111" s="8"/>
      <c r="U111" s="8"/>
      <c r="V111" s="8"/>
      <c r="W111" s="8"/>
      <c r="X111" s="1"/>
      <c r="Y111" s="1"/>
      <c r="Z111" s="1"/>
    </row>
    <row r="112" spans="1:26">
      <c r="A112" s="14" t="s">
        <v>158</v>
      </c>
      <c r="B112" s="18"/>
      <c r="C112" s="18"/>
      <c r="D112" s="12"/>
      <c r="E112" s="12"/>
      <c r="F112" s="12"/>
      <c r="G112" s="19"/>
      <c r="H112" s="19"/>
      <c r="I112" s="19"/>
      <c r="J112" s="19"/>
      <c r="K112" s="19"/>
      <c r="L112" s="19"/>
      <c r="M112" s="19"/>
      <c r="N112" s="19"/>
      <c r="O112" s="19"/>
      <c r="P112" s="8"/>
      <c r="Q112" s="8"/>
      <c r="R112" s="8"/>
      <c r="S112" s="8"/>
      <c r="T112" s="8"/>
      <c r="U112" s="8"/>
      <c r="V112" s="8"/>
      <c r="W112" s="8"/>
      <c r="X112" s="1"/>
      <c r="Y112" s="1"/>
      <c r="Z112" s="1"/>
    </row>
    <row r="113" spans="1:26">
      <c r="A113" s="20" t="s">
        <v>160</v>
      </c>
      <c r="B113" s="18"/>
      <c r="C113" s="18"/>
      <c r="D113" s="12"/>
      <c r="E113" s="12"/>
      <c r="F113" s="12"/>
      <c r="G113" s="19"/>
      <c r="H113" s="19"/>
      <c r="I113" s="19"/>
      <c r="J113" s="19"/>
      <c r="K113" s="19"/>
      <c r="L113" s="19"/>
      <c r="M113" s="19"/>
      <c r="N113" s="19"/>
      <c r="O113" s="19"/>
      <c r="P113" s="8"/>
      <c r="Q113" s="8"/>
      <c r="R113" s="8"/>
      <c r="S113" s="8"/>
      <c r="T113" s="8"/>
      <c r="U113" s="8"/>
      <c r="V113" s="8"/>
      <c r="W113" s="8"/>
      <c r="X113" s="1"/>
      <c r="Y113" s="1"/>
      <c r="Z113" s="1"/>
    </row>
    <row r="114" spans="1:26">
      <c r="A114" s="14" t="s">
        <v>164</v>
      </c>
      <c r="B114" s="18"/>
      <c r="C114" s="18"/>
      <c r="D114" s="12"/>
      <c r="E114" s="12"/>
      <c r="F114" s="12"/>
      <c r="G114" s="19"/>
      <c r="H114" s="19"/>
      <c r="I114" s="19"/>
      <c r="J114" s="19"/>
      <c r="K114" s="19"/>
      <c r="L114" s="19"/>
      <c r="M114" s="19"/>
      <c r="N114" s="19"/>
      <c r="O114" s="19"/>
      <c r="P114" s="8"/>
      <c r="Q114" s="8"/>
      <c r="R114" s="8"/>
      <c r="S114" s="8"/>
      <c r="T114" s="8"/>
      <c r="U114" s="8"/>
      <c r="V114" s="8"/>
      <c r="W114" s="8"/>
      <c r="X114" s="1"/>
      <c r="Y114" s="1"/>
      <c r="Z114" s="1"/>
    </row>
    <row r="115" spans="1:26">
      <c r="A115" s="20" t="s">
        <v>165</v>
      </c>
      <c r="B115" s="18"/>
      <c r="C115" s="18"/>
      <c r="D115" s="12"/>
      <c r="E115" s="12"/>
      <c r="F115" s="12"/>
      <c r="G115" s="19"/>
      <c r="H115" s="19"/>
      <c r="I115" s="19"/>
      <c r="J115" s="19"/>
      <c r="K115" s="19"/>
      <c r="L115" s="19"/>
      <c r="M115" s="19"/>
      <c r="N115" s="19"/>
      <c r="O115" s="19"/>
      <c r="P115" s="8"/>
      <c r="Q115" s="8"/>
      <c r="R115" s="8"/>
      <c r="S115" s="8"/>
      <c r="T115" s="8"/>
      <c r="U115" s="8"/>
      <c r="V115" s="8"/>
      <c r="W115" s="8"/>
      <c r="X115" s="1"/>
      <c r="Y115" s="1"/>
      <c r="Z115" s="1"/>
    </row>
    <row r="116" spans="1:26">
      <c r="A116" s="14" t="s">
        <v>159</v>
      </c>
      <c r="B116" s="18"/>
      <c r="C116" s="18"/>
      <c r="D116" s="12"/>
      <c r="E116" s="12"/>
      <c r="F116" s="12"/>
      <c r="G116" s="19"/>
      <c r="H116" s="19"/>
      <c r="I116" s="19"/>
      <c r="J116" s="19"/>
      <c r="K116" s="19"/>
      <c r="L116" s="19"/>
      <c r="M116" s="19"/>
      <c r="N116" s="19"/>
      <c r="O116" s="19"/>
      <c r="P116" s="8"/>
      <c r="Q116" s="8"/>
      <c r="R116" s="8"/>
      <c r="S116" s="8"/>
      <c r="T116" s="8"/>
      <c r="U116" s="8"/>
      <c r="V116" s="8"/>
      <c r="W116" s="8"/>
      <c r="X116" s="1"/>
      <c r="Y116" s="1"/>
      <c r="Z116" s="1"/>
    </row>
    <row r="117" spans="1:26">
      <c r="A117" s="14" t="s">
        <v>161</v>
      </c>
      <c r="B117" s="18"/>
      <c r="C117" s="18"/>
      <c r="D117" s="12"/>
      <c r="E117" s="12"/>
      <c r="F117" s="12"/>
      <c r="G117" s="19"/>
      <c r="H117" s="19"/>
      <c r="I117" s="19"/>
      <c r="J117" s="19"/>
      <c r="K117" s="19"/>
      <c r="L117" s="19"/>
      <c r="M117" s="19"/>
      <c r="N117" s="19"/>
      <c r="O117" s="19"/>
      <c r="P117" s="8"/>
      <c r="Q117" s="8"/>
      <c r="R117" s="8"/>
      <c r="S117" s="8"/>
      <c r="T117" s="8"/>
      <c r="U117" s="8"/>
      <c r="V117" s="8"/>
      <c r="W117" s="8"/>
      <c r="X117" s="1"/>
      <c r="Y117" s="1"/>
      <c r="Z117" s="1"/>
    </row>
    <row r="118" spans="1:26">
      <c r="A118" s="14" t="s">
        <v>162</v>
      </c>
      <c r="B118" s="18"/>
      <c r="C118" s="18"/>
      <c r="D118" s="12"/>
      <c r="E118" s="12"/>
      <c r="F118" s="12"/>
      <c r="G118" s="19"/>
      <c r="H118" s="19"/>
      <c r="I118" s="19"/>
      <c r="J118" s="19"/>
      <c r="K118" s="19"/>
      <c r="L118" s="19"/>
      <c r="M118" s="19"/>
      <c r="N118" s="19"/>
      <c r="O118" s="19"/>
      <c r="P118" s="8"/>
      <c r="Q118" s="8"/>
      <c r="R118" s="8"/>
      <c r="S118" s="8"/>
      <c r="T118" s="8"/>
      <c r="U118" s="8"/>
      <c r="V118" s="8"/>
      <c r="W118" s="8"/>
      <c r="X118" s="1"/>
      <c r="Y118" s="1"/>
      <c r="Z118" s="1"/>
    </row>
    <row r="119" spans="1:26">
      <c r="A119" s="14" t="s">
        <v>163</v>
      </c>
      <c r="B119" s="18"/>
      <c r="C119" s="18"/>
      <c r="D119" s="12"/>
      <c r="E119" s="12"/>
      <c r="F119" s="12"/>
      <c r="G119" s="19"/>
      <c r="H119" s="19"/>
      <c r="I119" s="19"/>
      <c r="J119" s="19"/>
      <c r="K119" s="19"/>
      <c r="L119" s="19"/>
      <c r="M119" s="19"/>
      <c r="N119" s="19"/>
      <c r="O119" s="19"/>
      <c r="P119" s="8"/>
      <c r="Q119" s="8"/>
      <c r="R119" s="8"/>
      <c r="S119" s="8"/>
      <c r="T119" s="8"/>
      <c r="U119" s="8"/>
      <c r="V119" s="8"/>
      <c r="W119" s="8"/>
      <c r="X119" s="1"/>
      <c r="Y119" s="1"/>
      <c r="Z119" s="1"/>
    </row>
    <row r="120" spans="1:26">
      <c r="A120" s="14" t="s">
        <v>166</v>
      </c>
      <c r="B120" s="18"/>
      <c r="C120" s="18"/>
      <c r="D120" s="12"/>
      <c r="E120" s="12"/>
      <c r="F120" s="12"/>
      <c r="G120" s="19"/>
      <c r="H120" s="19"/>
      <c r="I120" s="19"/>
      <c r="J120" s="19"/>
      <c r="K120" s="19"/>
      <c r="L120" s="19"/>
      <c r="M120" s="19"/>
      <c r="N120" s="19"/>
      <c r="O120" s="19"/>
      <c r="P120" s="8"/>
      <c r="Q120" s="8"/>
      <c r="R120" s="8"/>
      <c r="S120" s="8"/>
      <c r="T120" s="8"/>
      <c r="U120" s="8"/>
      <c r="V120" s="8"/>
      <c r="W120" s="8"/>
      <c r="X120" s="1"/>
      <c r="Y120" s="1"/>
      <c r="Z120" s="1"/>
    </row>
    <row r="121" spans="1:26">
      <c r="A121" s="14" t="s">
        <v>167</v>
      </c>
      <c r="B121" s="18"/>
      <c r="C121" s="18"/>
      <c r="D121" s="12"/>
      <c r="E121" s="12"/>
      <c r="F121" s="12"/>
      <c r="G121" s="19"/>
      <c r="H121" s="19"/>
      <c r="I121" s="19"/>
      <c r="J121" s="19"/>
      <c r="K121" s="19"/>
      <c r="L121" s="19"/>
      <c r="M121" s="19"/>
      <c r="N121" s="19"/>
      <c r="O121" s="19"/>
      <c r="P121" s="8"/>
      <c r="Q121" s="8"/>
      <c r="R121" s="8"/>
      <c r="S121" s="8"/>
      <c r="T121" s="8"/>
      <c r="U121" s="8"/>
      <c r="V121" s="8"/>
      <c r="W121" s="8"/>
      <c r="X121" s="1"/>
      <c r="Y121" s="1"/>
      <c r="Z121" s="1"/>
    </row>
    <row r="122" spans="1:26">
      <c r="A122" s="14" t="s">
        <v>169</v>
      </c>
      <c r="B122" s="18"/>
      <c r="C122" s="18"/>
      <c r="D122" s="12"/>
      <c r="E122" s="12"/>
      <c r="F122" s="12"/>
      <c r="G122" s="19"/>
      <c r="H122" s="19"/>
      <c r="I122" s="19"/>
      <c r="J122" s="19"/>
      <c r="K122" s="19"/>
      <c r="L122" s="19"/>
      <c r="M122" s="19"/>
      <c r="N122" s="19"/>
      <c r="O122" s="19"/>
      <c r="P122" s="8"/>
      <c r="Q122" s="8"/>
      <c r="R122" s="8"/>
      <c r="S122" s="8"/>
      <c r="T122" s="8"/>
      <c r="U122" s="8"/>
      <c r="V122" s="8"/>
      <c r="W122" s="8"/>
      <c r="X122" s="1"/>
      <c r="Y122" s="1"/>
      <c r="Z122" s="1"/>
    </row>
    <row r="123" spans="1:26">
      <c r="A123" s="20" t="s">
        <v>168</v>
      </c>
      <c r="B123" s="18"/>
      <c r="C123" s="18"/>
      <c r="D123" s="12"/>
      <c r="E123" s="12"/>
      <c r="F123" s="12"/>
      <c r="G123" s="19"/>
      <c r="H123" s="19"/>
      <c r="I123" s="19"/>
      <c r="J123" s="19"/>
      <c r="K123" s="19"/>
      <c r="L123" s="19"/>
      <c r="M123" s="19"/>
      <c r="N123" s="19"/>
      <c r="O123" s="19"/>
      <c r="P123" s="8"/>
      <c r="Q123" s="8"/>
      <c r="R123" s="8"/>
      <c r="S123" s="8"/>
      <c r="T123" s="8"/>
      <c r="U123" s="8"/>
      <c r="V123" s="8"/>
      <c r="W123" s="8"/>
      <c r="X123" s="1"/>
      <c r="Y123" s="1"/>
      <c r="Z123" s="1"/>
    </row>
    <row r="124" spans="1:26">
      <c r="A124" s="14" t="s">
        <v>176</v>
      </c>
      <c r="B124" s="18"/>
      <c r="C124" s="18"/>
      <c r="D124" s="12"/>
      <c r="E124" s="12"/>
      <c r="F124" s="12"/>
      <c r="G124" s="19"/>
      <c r="H124" s="19"/>
      <c r="I124" s="19"/>
      <c r="J124" s="19"/>
      <c r="K124" s="19"/>
      <c r="L124" s="19"/>
      <c r="M124" s="19"/>
      <c r="N124" s="19"/>
      <c r="O124" s="19"/>
      <c r="P124" s="8"/>
      <c r="Q124" s="8"/>
      <c r="R124" s="8"/>
      <c r="S124" s="8"/>
      <c r="T124" s="8"/>
      <c r="U124" s="8"/>
      <c r="V124" s="8"/>
      <c r="W124" s="8"/>
      <c r="X124" s="1"/>
      <c r="Y124" s="1"/>
      <c r="Z124" s="1"/>
    </row>
    <row r="125" spans="1:26">
      <c r="A125" s="14" t="s">
        <v>170</v>
      </c>
      <c r="B125" s="18"/>
      <c r="C125" s="18"/>
      <c r="D125" s="12"/>
      <c r="E125" s="12"/>
      <c r="F125" s="12"/>
      <c r="G125" s="19"/>
      <c r="H125" s="19"/>
      <c r="I125" s="19"/>
      <c r="J125" s="19"/>
      <c r="K125" s="19"/>
      <c r="L125" s="19"/>
      <c r="M125" s="19"/>
      <c r="N125" s="19"/>
      <c r="O125" s="19"/>
      <c r="P125" s="8"/>
      <c r="Q125" s="8"/>
      <c r="R125" s="8"/>
      <c r="S125" s="8"/>
      <c r="T125" s="8"/>
      <c r="U125" s="8"/>
      <c r="V125" s="8"/>
      <c r="W125" s="8"/>
      <c r="X125" s="1"/>
      <c r="Y125" s="1"/>
      <c r="Z125" s="1"/>
    </row>
    <row r="126" spans="1:26">
      <c r="A126" s="14" t="s">
        <v>174</v>
      </c>
      <c r="B126" s="18"/>
      <c r="C126" s="18"/>
      <c r="D126" s="12"/>
      <c r="E126" s="12"/>
      <c r="F126" s="12"/>
      <c r="G126" s="19"/>
      <c r="H126" s="19"/>
      <c r="I126" s="19"/>
      <c r="J126" s="19"/>
      <c r="K126" s="19"/>
      <c r="L126" s="19"/>
      <c r="M126" s="19"/>
      <c r="N126" s="19"/>
      <c r="O126" s="19"/>
      <c r="P126" s="8"/>
      <c r="Q126" s="8"/>
      <c r="R126" s="8"/>
      <c r="S126" s="8"/>
      <c r="T126" s="8"/>
      <c r="U126" s="8"/>
      <c r="V126" s="8"/>
      <c r="W126" s="8"/>
      <c r="X126" s="1"/>
      <c r="Y126" s="1"/>
      <c r="Z126" s="1"/>
    </row>
    <row r="127" spans="1:26">
      <c r="A127" s="14" t="s">
        <v>177</v>
      </c>
      <c r="B127" s="18"/>
      <c r="C127" s="18"/>
      <c r="D127" s="12"/>
      <c r="E127" s="12"/>
      <c r="F127" s="12"/>
      <c r="G127" s="19"/>
      <c r="H127" s="19"/>
      <c r="I127" s="19"/>
      <c r="J127" s="19"/>
      <c r="K127" s="19"/>
      <c r="L127" s="19"/>
      <c r="M127" s="19"/>
      <c r="N127" s="19"/>
      <c r="O127" s="19"/>
      <c r="P127" s="8"/>
      <c r="Q127" s="8"/>
      <c r="R127" s="8"/>
      <c r="S127" s="8"/>
      <c r="T127" s="8"/>
      <c r="U127" s="8"/>
      <c r="V127" s="8"/>
      <c r="W127" s="8"/>
      <c r="X127" s="1"/>
      <c r="Y127" s="1"/>
      <c r="Z127" s="1"/>
    </row>
    <row r="128" spans="1:26">
      <c r="A128" s="14" t="s">
        <v>175</v>
      </c>
      <c r="B128" s="18"/>
      <c r="C128" s="18"/>
      <c r="D128" s="12"/>
      <c r="E128" s="12"/>
      <c r="F128" s="12"/>
      <c r="G128" s="19"/>
      <c r="H128" s="19"/>
      <c r="I128" s="19"/>
      <c r="J128" s="19"/>
      <c r="K128" s="19"/>
      <c r="L128" s="19"/>
      <c r="M128" s="19"/>
      <c r="N128" s="19"/>
      <c r="O128" s="19"/>
      <c r="P128" s="8"/>
      <c r="Q128" s="8"/>
      <c r="R128" s="8"/>
      <c r="S128" s="8"/>
      <c r="T128" s="8"/>
      <c r="U128" s="8"/>
      <c r="V128" s="8"/>
      <c r="W128" s="8"/>
      <c r="X128" s="1"/>
      <c r="Y128" s="1"/>
      <c r="Z128" s="1"/>
    </row>
    <row r="129" spans="1:26">
      <c r="A129" s="14" t="s">
        <v>181</v>
      </c>
      <c r="B129" s="18"/>
      <c r="C129" s="18"/>
      <c r="D129" s="12"/>
      <c r="E129" s="12"/>
      <c r="F129" s="12"/>
      <c r="G129" s="19"/>
      <c r="H129" s="19"/>
      <c r="I129" s="19"/>
      <c r="J129" s="19"/>
      <c r="K129" s="19"/>
      <c r="L129" s="19"/>
      <c r="M129" s="19"/>
      <c r="N129" s="19"/>
      <c r="O129" s="19"/>
      <c r="P129" s="8"/>
      <c r="Q129" s="8"/>
      <c r="R129" s="8"/>
      <c r="S129" s="8"/>
      <c r="T129" s="8"/>
      <c r="U129" s="8"/>
      <c r="V129" s="8"/>
      <c r="W129" s="8"/>
      <c r="X129" s="1"/>
      <c r="Y129" s="1"/>
      <c r="Z129" s="1"/>
    </row>
    <row r="130" spans="1:26">
      <c r="A130" s="14" t="s">
        <v>203</v>
      </c>
      <c r="B130" s="18"/>
      <c r="C130" s="18"/>
      <c r="D130" s="12"/>
      <c r="E130" s="12"/>
      <c r="F130" s="12"/>
      <c r="G130" s="19"/>
      <c r="H130" s="19"/>
      <c r="I130" s="19"/>
      <c r="J130" s="19"/>
      <c r="K130" s="19"/>
      <c r="L130" s="19"/>
      <c r="M130" s="19"/>
      <c r="N130" s="19"/>
      <c r="O130" s="19"/>
      <c r="P130" s="8"/>
      <c r="Q130" s="8"/>
      <c r="R130" s="8"/>
      <c r="S130" s="8"/>
      <c r="T130" s="8"/>
      <c r="U130" s="8"/>
      <c r="V130" s="8"/>
      <c r="W130" s="8"/>
      <c r="X130" s="1"/>
      <c r="Y130" s="1"/>
      <c r="Z130" s="1"/>
    </row>
    <row r="131" spans="1:26">
      <c r="A131" s="14" t="s">
        <v>182</v>
      </c>
      <c r="B131" s="18"/>
      <c r="C131" s="18"/>
      <c r="D131" s="12"/>
      <c r="E131" s="12"/>
      <c r="F131" s="12"/>
      <c r="G131" s="19"/>
      <c r="H131" s="19"/>
      <c r="I131" s="19"/>
      <c r="J131" s="19"/>
      <c r="K131" s="19"/>
      <c r="L131" s="19"/>
      <c r="M131" s="19"/>
      <c r="N131" s="19"/>
      <c r="O131" s="19"/>
      <c r="P131" s="8"/>
      <c r="Q131" s="8"/>
      <c r="R131" s="8"/>
      <c r="S131" s="8"/>
      <c r="T131" s="8"/>
      <c r="U131" s="8"/>
      <c r="V131" s="8"/>
      <c r="W131" s="8"/>
      <c r="X131" s="1"/>
      <c r="Y131" s="1"/>
      <c r="Z131" s="1"/>
    </row>
    <row r="132" spans="1:26">
      <c r="A132" s="14" t="s">
        <v>178</v>
      </c>
      <c r="B132" s="18"/>
      <c r="C132" s="18"/>
      <c r="D132" s="12"/>
      <c r="E132" s="12"/>
      <c r="F132" s="12"/>
      <c r="G132" s="19"/>
      <c r="H132" s="19"/>
      <c r="I132" s="19"/>
      <c r="J132" s="19"/>
      <c r="K132" s="19"/>
      <c r="L132" s="19"/>
      <c r="M132" s="19"/>
      <c r="N132" s="19"/>
      <c r="O132" s="19"/>
      <c r="P132" s="8"/>
      <c r="Q132" s="8"/>
      <c r="R132" s="8"/>
      <c r="S132" s="8"/>
      <c r="T132" s="8"/>
      <c r="U132" s="8"/>
      <c r="V132" s="8"/>
      <c r="W132" s="8"/>
      <c r="X132" s="1"/>
      <c r="Y132" s="1"/>
      <c r="Z132" s="1"/>
    </row>
    <row r="133" spans="1:26">
      <c r="A133" s="20" t="s">
        <v>179</v>
      </c>
      <c r="B133" s="18"/>
      <c r="C133" s="18"/>
      <c r="D133" s="12"/>
      <c r="E133" s="12"/>
      <c r="F133" s="12"/>
      <c r="G133" s="19"/>
      <c r="H133" s="19"/>
      <c r="I133" s="19"/>
      <c r="J133" s="19"/>
      <c r="K133" s="19"/>
      <c r="L133" s="19"/>
      <c r="M133" s="19"/>
      <c r="N133" s="19"/>
      <c r="O133" s="19"/>
      <c r="P133" s="8"/>
      <c r="Q133" s="8"/>
      <c r="R133" s="8"/>
      <c r="S133" s="8"/>
      <c r="T133" s="8"/>
      <c r="U133" s="8"/>
      <c r="V133" s="8"/>
      <c r="W133" s="8"/>
      <c r="X133" s="1"/>
      <c r="Y133" s="1"/>
      <c r="Z133" s="1"/>
    </row>
    <row r="134" spans="1:26">
      <c r="A134" s="21" t="s">
        <v>183</v>
      </c>
      <c r="B134" s="18"/>
      <c r="C134" s="18"/>
      <c r="D134" s="12"/>
      <c r="E134" s="12"/>
      <c r="F134" s="12"/>
      <c r="G134" s="19"/>
      <c r="H134" s="19"/>
      <c r="I134" s="19"/>
      <c r="J134" s="19"/>
      <c r="K134" s="19"/>
      <c r="L134" s="19"/>
      <c r="M134" s="19"/>
      <c r="N134" s="19"/>
      <c r="O134" s="19"/>
      <c r="P134" s="8"/>
      <c r="Q134" s="8"/>
      <c r="R134" s="8"/>
      <c r="S134" s="8"/>
      <c r="T134" s="8"/>
      <c r="U134" s="8"/>
      <c r="V134" s="8"/>
      <c r="W134" s="8"/>
      <c r="X134" s="1"/>
      <c r="Y134" s="1"/>
      <c r="Z134" s="1"/>
    </row>
    <row r="135" spans="1:26">
      <c r="A135" s="13" t="s">
        <v>184</v>
      </c>
      <c r="B135" s="18"/>
      <c r="C135" s="18"/>
      <c r="D135" s="12"/>
      <c r="E135" s="12"/>
      <c r="F135" s="12"/>
      <c r="G135" s="19"/>
      <c r="H135" s="19"/>
      <c r="I135" s="19"/>
      <c r="J135" s="19"/>
      <c r="K135" s="19"/>
      <c r="L135" s="19"/>
      <c r="M135" s="19"/>
      <c r="N135" s="19"/>
      <c r="O135" s="19"/>
      <c r="P135" s="8"/>
      <c r="Q135" s="8"/>
      <c r="R135" s="8"/>
      <c r="S135" s="8"/>
      <c r="T135" s="8"/>
      <c r="U135" s="8"/>
      <c r="V135" s="8"/>
      <c r="W135" s="8"/>
      <c r="X135" s="1"/>
      <c r="Y135" s="1"/>
      <c r="Z135" s="1"/>
    </row>
    <row r="136" spans="1:26">
      <c r="A136" s="14" t="s">
        <v>180</v>
      </c>
      <c r="B136" s="18"/>
      <c r="C136" s="18"/>
      <c r="D136" s="12"/>
      <c r="E136" s="12"/>
      <c r="F136" s="12"/>
      <c r="G136" s="19"/>
      <c r="H136" s="19"/>
      <c r="I136" s="19"/>
      <c r="J136" s="19"/>
      <c r="K136" s="19"/>
      <c r="L136" s="19"/>
      <c r="M136" s="19"/>
      <c r="N136" s="19"/>
      <c r="O136" s="19"/>
      <c r="P136" s="8"/>
      <c r="Q136" s="8"/>
      <c r="R136" s="8"/>
      <c r="S136" s="8"/>
      <c r="T136" s="8"/>
      <c r="U136" s="8"/>
      <c r="V136" s="8"/>
      <c r="W136" s="8"/>
      <c r="X136" s="1"/>
      <c r="Y136" s="1"/>
      <c r="Z136" s="1"/>
    </row>
    <row r="137" spans="1:26">
      <c r="A137" s="14" t="s">
        <v>185</v>
      </c>
      <c r="C137" s="18"/>
      <c r="D137" s="12"/>
      <c r="E137" s="12"/>
      <c r="F137" s="12"/>
      <c r="G137" s="19"/>
      <c r="H137" s="19"/>
      <c r="I137" s="19"/>
      <c r="J137" s="19"/>
      <c r="K137" s="19"/>
      <c r="L137" s="19"/>
      <c r="M137" s="19"/>
      <c r="N137" s="19"/>
      <c r="O137" s="19"/>
      <c r="P137" s="8"/>
      <c r="Q137" s="8"/>
      <c r="R137" s="8"/>
      <c r="S137" s="8"/>
      <c r="T137" s="8"/>
      <c r="U137" s="8"/>
      <c r="V137" s="8"/>
      <c r="W137" s="8"/>
      <c r="X137" s="1"/>
      <c r="Y137" s="1"/>
      <c r="Z137" s="1"/>
    </row>
    <row r="138" spans="1:26">
      <c r="A138" s="13" t="s">
        <v>188</v>
      </c>
      <c r="B138" s="18"/>
    </row>
    <row r="139" spans="1:26">
      <c r="A139" s="13" t="s">
        <v>189</v>
      </c>
    </row>
    <row r="140" spans="1:26">
      <c r="A140" s="13" t="s">
        <v>187</v>
      </c>
      <c r="B140" s="13"/>
    </row>
    <row r="141" spans="1:26">
      <c r="A141" s="13"/>
      <c r="B141" s="13"/>
    </row>
    <row r="142" spans="1:26">
      <c r="A142" s="13"/>
      <c r="B142" s="13"/>
    </row>
    <row r="143" spans="1:26">
      <c r="A143" s="13"/>
      <c r="B143" s="13"/>
    </row>
    <row r="144" spans="1:26">
      <c r="A144" s="13"/>
      <c r="B144" s="13"/>
    </row>
    <row r="145" spans="1:2">
      <c r="A145" s="13" t="s">
        <v>186</v>
      </c>
      <c r="B145" s="13"/>
    </row>
    <row r="146" spans="1:2">
      <c r="A146" s="22"/>
      <c r="B146" s="18"/>
    </row>
    <row r="147" spans="1:2">
      <c r="A147" s="14"/>
    </row>
    <row r="148" spans="1:2">
      <c r="A148" s="21"/>
    </row>
    <row r="149" spans="1:2">
      <c r="A149" s="21"/>
    </row>
    <row r="150" spans="1:2">
      <c r="A150" s="21"/>
    </row>
    <row r="151" spans="1:2">
      <c r="A151" s="14"/>
    </row>
    <row r="152" spans="1:2">
      <c r="A152" s="14"/>
      <c r="B152" s="18"/>
    </row>
    <row r="153" spans="1:2">
      <c r="A153" s="14"/>
    </row>
    <row r="154" spans="1:2">
      <c r="A154" s="14"/>
    </row>
    <row r="155" spans="1:2">
      <c r="A155" s="13"/>
    </row>
  </sheetData>
  <mergeCells count="408">
    <mergeCell ref="A8:B8"/>
    <mergeCell ref="F3:T3"/>
    <mergeCell ref="A4:B7"/>
    <mergeCell ref="C4:C7"/>
    <mergeCell ref="D4:D7"/>
    <mergeCell ref="E4:I7"/>
    <mergeCell ref="J4:J7"/>
    <mergeCell ref="K4:Z4"/>
    <mergeCell ref="K5:K7"/>
    <mergeCell ref="L5:S5"/>
    <mergeCell ref="T5:T7"/>
    <mergeCell ref="X6:X7"/>
    <mergeCell ref="Y6:Z7"/>
    <mergeCell ref="V7:W7"/>
    <mergeCell ref="E8:I8"/>
    <mergeCell ref="V8:W8"/>
    <mergeCell ref="Y8:Z8"/>
    <mergeCell ref="U5:Z5"/>
    <mergeCell ref="L6:L7"/>
    <mergeCell ref="M6:N6"/>
    <mergeCell ref="O6:O7"/>
    <mergeCell ref="P6:P7"/>
    <mergeCell ref="Q6:Q7"/>
    <mergeCell ref="R6:R7"/>
    <mergeCell ref="Y14:Z14"/>
    <mergeCell ref="S6:S7"/>
    <mergeCell ref="U6:U7"/>
    <mergeCell ref="V6:W6"/>
    <mergeCell ref="Y9:Z9"/>
    <mergeCell ref="H10:I10"/>
    <mergeCell ref="V10:W10"/>
    <mergeCell ref="Y10:Z10"/>
    <mergeCell ref="H11:I11"/>
    <mergeCell ref="V11:W11"/>
    <mergeCell ref="Y11:Z11"/>
    <mergeCell ref="H15:I15"/>
    <mergeCell ref="V15:W15"/>
    <mergeCell ref="Y15:Z15"/>
    <mergeCell ref="H16:I16"/>
    <mergeCell ref="V16:W16"/>
    <mergeCell ref="Y16:Z16"/>
    <mergeCell ref="Y12:Z12"/>
    <mergeCell ref="A13:B16"/>
    <mergeCell ref="C13:C16"/>
    <mergeCell ref="D13:D16"/>
    <mergeCell ref="E13:G16"/>
    <mergeCell ref="H13:I13"/>
    <mergeCell ref="V13:W13"/>
    <mergeCell ref="Y13:Z13"/>
    <mergeCell ref="H14:I14"/>
    <mergeCell ref="V14:W14"/>
    <mergeCell ref="A9:B12"/>
    <mergeCell ref="C9:C12"/>
    <mergeCell ref="D9:D12"/>
    <mergeCell ref="E9:G12"/>
    <mergeCell ref="H9:I9"/>
    <mergeCell ref="V9:W9"/>
    <mergeCell ref="H12:I12"/>
    <mergeCell ref="V12:W12"/>
    <mergeCell ref="Y17:Z17"/>
    <mergeCell ref="H18:I18"/>
    <mergeCell ref="V18:W18"/>
    <mergeCell ref="Y18:Z18"/>
    <mergeCell ref="H19:I19"/>
    <mergeCell ref="V19:W19"/>
    <mergeCell ref="Y19:Z19"/>
    <mergeCell ref="A17:B20"/>
    <mergeCell ref="C17:C20"/>
    <mergeCell ref="D17:D20"/>
    <mergeCell ref="E17:G20"/>
    <mergeCell ref="H17:I17"/>
    <mergeCell ref="V17:W17"/>
    <mergeCell ref="H20:I20"/>
    <mergeCell ref="V20:W20"/>
    <mergeCell ref="Y22:Z22"/>
    <mergeCell ref="H23:I23"/>
    <mergeCell ref="V23:W23"/>
    <mergeCell ref="Y23:Z23"/>
    <mergeCell ref="H24:I24"/>
    <mergeCell ref="V24:W24"/>
    <mergeCell ref="Y24:Z24"/>
    <mergeCell ref="Y20:Z20"/>
    <mergeCell ref="A21:B24"/>
    <mergeCell ref="C21:C24"/>
    <mergeCell ref="D21:D24"/>
    <mergeCell ref="E21:G24"/>
    <mergeCell ref="H21:I21"/>
    <mergeCell ref="V21:W21"/>
    <mergeCell ref="Y21:Z21"/>
    <mergeCell ref="H22:I22"/>
    <mergeCell ref="V22:W22"/>
    <mergeCell ref="Y25:Z25"/>
    <mergeCell ref="H26:I26"/>
    <mergeCell ref="V26:W26"/>
    <mergeCell ref="Y26:Z26"/>
    <mergeCell ref="H27:I27"/>
    <mergeCell ref="V27:W27"/>
    <mergeCell ref="Y27:Z27"/>
    <mergeCell ref="A25:B28"/>
    <mergeCell ref="C25:C28"/>
    <mergeCell ref="D25:D28"/>
    <mergeCell ref="E25:G28"/>
    <mergeCell ref="H25:I25"/>
    <mergeCell ref="V25:W25"/>
    <mergeCell ref="H28:I28"/>
    <mergeCell ref="V28:W28"/>
    <mergeCell ref="Y30:Z30"/>
    <mergeCell ref="H31:I31"/>
    <mergeCell ref="V31:W31"/>
    <mergeCell ref="Y31:Z31"/>
    <mergeCell ref="H32:I32"/>
    <mergeCell ref="V32:W32"/>
    <mergeCell ref="Y32:Z32"/>
    <mergeCell ref="Y28:Z28"/>
    <mergeCell ref="A29:B32"/>
    <mergeCell ref="C29:C32"/>
    <mergeCell ref="D29:D32"/>
    <mergeCell ref="E29:G32"/>
    <mergeCell ref="H29:I29"/>
    <mergeCell ref="V29:W29"/>
    <mergeCell ref="Y29:Z29"/>
    <mergeCell ref="H30:I30"/>
    <mergeCell ref="V30:W30"/>
    <mergeCell ref="Y33:Z33"/>
    <mergeCell ref="H34:I34"/>
    <mergeCell ref="V34:W34"/>
    <mergeCell ref="Y34:Z34"/>
    <mergeCell ref="H35:I35"/>
    <mergeCell ref="V35:W35"/>
    <mergeCell ref="Y35:Z35"/>
    <mergeCell ref="A33:B36"/>
    <mergeCell ref="C33:C36"/>
    <mergeCell ref="D33:D36"/>
    <mergeCell ref="E33:G36"/>
    <mergeCell ref="H33:I33"/>
    <mergeCell ref="V33:W33"/>
    <mergeCell ref="H36:I36"/>
    <mergeCell ref="V36:W36"/>
    <mergeCell ref="Y38:Z38"/>
    <mergeCell ref="H39:I39"/>
    <mergeCell ref="V39:W39"/>
    <mergeCell ref="Y39:Z39"/>
    <mergeCell ref="H40:I40"/>
    <mergeCell ref="V40:W40"/>
    <mergeCell ref="Y40:Z40"/>
    <mergeCell ref="Y36:Z36"/>
    <mergeCell ref="A37:B40"/>
    <mergeCell ref="C37:C40"/>
    <mergeCell ref="D37:D40"/>
    <mergeCell ref="E37:G40"/>
    <mergeCell ref="H37:I37"/>
    <mergeCell ref="V37:W37"/>
    <mergeCell ref="Y37:Z37"/>
    <mergeCell ref="H38:I38"/>
    <mergeCell ref="V38:W38"/>
    <mergeCell ref="Y41:Z41"/>
    <mergeCell ref="H42:I42"/>
    <mergeCell ref="V42:W42"/>
    <mergeCell ref="Y42:Z42"/>
    <mergeCell ref="H43:I43"/>
    <mergeCell ref="V43:W43"/>
    <mergeCell ref="Y43:Z43"/>
    <mergeCell ref="A41:B44"/>
    <mergeCell ref="C41:C44"/>
    <mergeCell ref="D41:D44"/>
    <mergeCell ref="E41:G44"/>
    <mergeCell ref="H41:I41"/>
    <mergeCell ref="V41:W41"/>
    <mergeCell ref="H44:I44"/>
    <mergeCell ref="V44:W44"/>
    <mergeCell ref="Y44:Z44"/>
    <mergeCell ref="A45:B48"/>
    <mergeCell ref="C45:C48"/>
    <mergeCell ref="D45:D48"/>
    <mergeCell ref="E45:G48"/>
    <mergeCell ref="H45:I45"/>
    <mergeCell ref="V45:W45"/>
    <mergeCell ref="Y45:Z45"/>
    <mergeCell ref="H46:I46"/>
    <mergeCell ref="V46:W46"/>
    <mergeCell ref="Y46:Z46"/>
    <mergeCell ref="H47:I47"/>
    <mergeCell ref="V47:W47"/>
    <mergeCell ref="Y47:Z47"/>
    <mergeCell ref="H48:I48"/>
    <mergeCell ref="V48:W48"/>
    <mergeCell ref="Y48:Z48"/>
    <mergeCell ref="H104:I104"/>
    <mergeCell ref="V104:W104"/>
    <mergeCell ref="Y104:Z104"/>
    <mergeCell ref="A101:G104"/>
    <mergeCell ref="A97:B100"/>
    <mergeCell ref="C97:C100"/>
    <mergeCell ref="D97:D100"/>
    <mergeCell ref="E97:G100"/>
    <mergeCell ref="H97:I97"/>
    <mergeCell ref="V97:W97"/>
    <mergeCell ref="Y97:Z97"/>
    <mergeCell ref="H98:I98"/>
    <mergeCell ref="V98:W98"/>
    <mergeCell ref="Y98:Z98"/>
    <mergeCell ref="H99:I99"/>
    <mergeCell ref="V99:W99"/>
    <mergeCell ref="Y99:Z99"/>
    <mergeCell ref="H100:I100"/>
    <mergeCell ref="V100:W100"/>
    <mergeCell ref="Y100:Z100"/>
    <mergeCell ref="H101:I101"/>
    <mergeCell ref="V101:W101"/>
    <mergeCell ref="Y101:Z101"/>
    <mergeCell ref="H102:I102"/>
    <mergeCell ref="V102:W102"/>
    <mergeCell ref="Y102:Z102"/>
    <mergeCell ref="H103:I103"/>
    <mergeCell ref="V103:W103"/>
    <mergeCell ref="Y103:Z103"/>
    <mergeCell ref="A49:B52"/>
    <mergeCell ref="C49:C52"/>
    <mergeCell ref="D49:D52"/>
    <mergeCell ref="E49:G52"/>
    <mergeCell ref="H49:I49"/>
    <mergeCell ref="V49:W49"/>
    <mergeCell ref="Y49:Z49"/>
    <mergeCell ref="H50:I50"/>
    <mergeCell ref="V50:W50"/>
    <mergeCell ref="Y50:Z50"/>
    <mergeCell ref="H51:I51"/>
    <mergeCell ref="V51:W51"/>
    <mergeCell ref="Y51:Z51"/>
    <mergeCell ref="H52:I52"/>
    <mergeCell ref="V52:W52"/>
    <mergeCell ref="Y52:Z52"/>
    <mergeCell ref="A53:B56"/>
    <mergeCell ref="C53:C56"/>
    <mergeCell ref="D53:D56"/>
    <mergeCell ref="E53:G56"/>
    <mergeCell ref="H53:I53"/>
    <mergeCell ref="V53:W53"/>
    <mergeCell ref="Y53:Z53"/>
    <mergeCell ref="H54:I54"/>
    <mergeCell ref="V54:W54"/>
    <mergeCell ref="Y54:Z54"/>
    <mergeCell ref="H55:I55"/>
    <mergeCell ref="V55:W55"/>
    <mergeCell ref="Y55:Z55"/>
    <mergeCell ref="H56:I56"/>
    <mergeCell ref="V56:W56"/>
    <mergeCell ref="Y56:Z56"/>
    <mergeCell ref="A57:B60"/>
    <mergeCell ref="C57:C60"/>
    <mergeCell ref="D57:D60"/>
    <mergeCell ref="E57:G60"/>
    <mergeCell ref="H57:I57"/>
    <mergeCell ref="V57:W57"/>
    <mergeCell ref="Y57:Z57"/>
    <mergeCell ref="H58:I58"/>
    <mergeCell ref="V58:W58"/>
    <mergeCell ref="Y58:Z58"/>
    <mergeCell ref="H59:I59"/>
    <mergeCell ref="V59:W59"/>
    <mergeCell ref="Y59:Z59"/>
    <mergeCell ref="H60:I60"/>
    <mergeCell ref="V60:W60"/>
    <mergeCell ref="Y60:Z60"/>
    <mergeCell ref="A61:B64"/>
    <mergeCell ref="C61:C64"/>
    <mergeCell ref="D61:D64"/>
    <mergeCell ref="E61:G64"/>
    <mergeCell ref="H61:I61"/>
    <mergeCell ref="V61:W61"/>
    <mergeCell ref="Y61:Z61"/>
    <mergeCell ref="H62:I62"/>
    <mergeCell ref="V62:W62"/>
    <mergeCell ref="Y62:Z62"/>
    <mergeCell ref="H63:I63"/>
    <mergeCell ref="V63:W63"/>
    <mergeCell ref="Y63:Z63"/>
    <mergeCell ref="H64:I64"/>
    <mergeCell ref="V64:W64"/>
    <mergeCell ref="Y64:Z64"/>
    <mergeCell ref="A65:B68"/>
    <mergeCell ref="C65:C68"/>
    <mergeCell ref="D65:D68"/>
    <mergeCell ref="E65:G68"/>
    <mergeCell ref="H65:I65"/>
    <mergeCell ref="V65:W65"/>
    <mergeCell ref="Y65:Z65"/>
    <mergeCell ref="H66:I66"/>
    <mergeCell ref="V66:W66"/>
    <mergeCell ref="Y66:Z66"/>
    <mergeCell ref="H67:I67"/>
    <mergeCell ref="V67:W67"/>
    <mergeCell ref="Y67:Z67"/>
    <mergeCell ref="H68:I68"/>
    <mergeCell ref="V68:W68"/>
    <mergeCell ref="Y68:Z68"/>
    <mergeCell ref="A69:B72"/>
    <mergeCell ref="C69:C72"/>
    <mergeCell ref="D69:D72"/>
    <mergeCell ref="E69:G72"/>
    <mergeCell ref="H69:I69"/>
    <mergeCell ref="V69:W69"/>
    <mergeCell ref="Y69:Z69"/>
    <mergeCell ref="H70:I70"/>
    <mergeCell ref="V70:W70"/>
    <mergeCell ref="Y70:Z70"/>
    <mergeCell ref="H71:I71"/>
    <mergeCell ref="V71:W71"/>
    <mergeCell ref="Y71:Z71"/>
    <mergeCell ref="H72:I72"/>
    <mergeCell ref="V72:W72"/>
    <mergeCell ref="Y72:Z72"/>
    <mergeCell ref="A73:B76"/>
    <mergeCell ref="C73:C76"/>
    <mergeCell ref="D73:D76"/>
    <mergeCell ref="E73:G76"/>
    <mergeCell ref="H73:I73"/>
    <mergeCell ref="V73:W73"/>
    <mergeCell ref="Y73:Z73"/>
    <mergeCell ref="H74:I74"/>
    <mergeCell ref="V74:W74"/>
    <mergeCell ref="Y74:Z74"/>
    <mergeCell ref="H75:I75"/>
    <mergeCell ref="V75:W75"/>
    <mergeCell ref="Y75:Z75"/>
    <mergeCell ref="H76:I76"/>
    <mergeCell ref="V76:W76"/>
    <mergeCell ref="Y76:Z76"/>
    <mergeCell ref="A77:B80"/>
    <mergeCell ref="C77:C80"/>
    <mergeCell ref="D77:D80"/>
    <mergeCell ref="E77:G80"/>
    <mergeCell ref="H77:I77"/>
    <mergeCell ref="V77:W77"/>
    <mergeCell ref="Y77:Z77"/>
    <mergeCell ref="H78:I78"/>
    <mergeCell ref="V78:W78"/>
    <mergeCell ref="Y78:Z78"/>
    <mergeCell ref="H79:I79"/>
    <mergeCell ref="V79:W79"/>
    <mergeCell ref="Y79:Z79"/>
    <mergeCell ref="H80:I80"/>
    <mergeCell ref="V80:W80"/>
    <mergeCell ref="Y80:Z80"/>
    <mergeCell ref="A81:B84"/>
    <mergeCell ref="C81:C84"/>
    <mergeCell ref="D81:D84"/>
    <mergeCell ref="E81:G84"/>
    <mergeCell ref="H81:I81"/>
    <mergeCell ref="V81:W81"/>
    <mergeCell ref="Y81:Z81"/>
    <mergeCell ref="H82:I82"/>
    <mergeCell ref="V82:W82"/>
    <mergeCell ref="Y82:Z82"/>
    <mergeCell ref="H83:I83"/>
    <mergeCell ref="V83:W83"/>
    <mergeCell ref="Y83:Z83"/>
    <mergeCell ref="H84:I84"/>
    <mergeCell ref="V84:W84"/>
    <mergeCell ref="Y84:Z84"/>
    <mergeCell ref="A85:B88"/>
    <mergeCell ref="C85:C88"/>
    <mergeCell ref="D85:D88"/>
    <mergeCell ref="E85:G88"/>
    <mergeCell ref="H85:I85"/>
    <mergeCell ref="V85:W85"/>
    <mergeCell ref="Y85:Z85"/>
    <mergeCell ref="H86:I86"/>
    <mergeCell ref="V86:W86"/>
    <mergeCell ref="Y86:Z86"/>
    <mergeCell ref="H87:I87"/>
    <mergeCell ref="V87:W87"/>
    <mergeCell ref="Y87:Z87"/>
    <mergeCell ref="H88:I88"/>
    <mergeCell ref="V88:W88"/>
    <mergeCell ref="Y88:Z88"/>
    <mergeCell ref="A89:B92"/>
    <mergeCell ref="C89:C92"/>
    <mergeCell ref="D89:D92"/>
    <mergeCell ref="E89:G92"/>
    <mergeCell ref="H89:I89"/>
    <mergeCell ref="V89:W89"/>
    <mergeCell ref="Y89:Z89"/>
    <mergeCell ref="H90:I90"/>
    <mergeCell ref="V90:W90"/>
    <mergeCell ref="Y90:Z90"/>
    <mergeCell ref="H91:I91"/>
    <mergeCell ref="V91:W91"/>
    <mergeCell ref="Y91:Z91"/>
    <mergeCell ref="H92:I92"/>
    <mergeCell ref="V92:W92"/>
    <mergeCell ref="Y92:Z92"/>
    <mergeCell ref="A93:B96"/>
    <mergeCell ref="C93:C96"/>
    <mergeCell ref="D93:D96"/>
    <mergeCell ref="E93:G96"/>
    <mergeCell ref="H93:I93"/>
    <mergeCell ref="V93:W93"/>
    <mergeCell ref="Y93:Z93"/>
    <mergeCell ref="H94:I94"/>
    <mergeCell ref="V94:W94"/>
    <mergeCell ref="Y94:Z94"/>
    <mergeCell ref="H95:I95"/>
    <mergeCell ref="V95:W95"/>
    <mergeCell ref="Y95:Z95"/>
    <mergeCell ref="H96:I96"/>
    <mergeCell ref="V96:W96"/>
    <mergeCell ref="Y96:Z96"/>
  </mergeCells>
  <pageMargins left="0.25" right="0.25" top="0.75" bottom="0.75" header="0.3" footer="0.3"/>
  <pageSetup paperSize="9" scale="81" orientation="landscape" r:id="rId1"/>
  <headerFooter>
    <oddFooter>&amp;C&amp;P</oddFooter>
  </headerFooter>
  <rowBreaks count="3" manualBreakCount="3">
    <brk id="32" max="16383" man="1"/>
    <brk id="72" max="16383" man="1"/>
    <brk id="113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zoomScaleNormal="100" workbookViewId="0">
      <selection activeCell="F1" sqref="F1"/>
    </sheetView>
  </sheetViews>
  <sheetFormatPr defaultRowHeight="14.5"/>
  <cols>
    <col min="3" max="3" width="42.7265625" customWidth="1"/>
    <col min="4" max="4" width="13.81640625" customWidth="1"/>
    <col min="5" max="5" width="13.26953125" customWidth="1"/>
    <col min="6" max="6" width="10.6328125" bestFit="1" customWidth="1"/>
    <col min="7" max="7" width="13.81640625" customWidth="1"/>
    <col min="8" max="8" width="12.54296875" customWidth="1"/>
    <col min="9" max="9" width="13" customWidth="1"/>
    <col min="10" max="10" width="6.90625" customWidth="1"/>
  </cols>
  <sheetData>
    <row r="1" spans="1:11" ht="15.5">
      <c r="A1" s="23"/>
      <c r="B1" s="23"/>
      <c r="C1" s="23"/>
      <c r="D1" s="23"/>
      <c r="E1" s="23"/>
      <c r="F1" s="47" t="s">
        <v>190</v>
      </c>
      <c r="G1" s="23"/>
      <c r="H1" s="23"/>
      <c r="I1" s="23"/>
      <c r="J1" s="23"/>
      <c r="K1" s="24"/>
    </row>
    <row r="2" spans="1:11" ht="15.5">
      <c r="A2" s="30"/>
      <c r="B2" s="30"/>
      <c r="C2" s="30"/>
      <c r="D2" s="30"/>
      <c r="E2" s="30"/>
      <c r="F2" s="47" t="s">
        <v>49</v>
      </c>
      <c r="G2" s="30"/>
      <c r="H2" s="30"/>
      <c r="I2" s="30"/>
      <c r="J2" s="30"/>
      <c r="K2" s="24"/>
    </row>
    <row r="3" spans="1:11" ht="15.5">
      <c r="A3" s="30"/>
      <c r="B3" s="30"/>
      <c r="C3" s="30"/>
      <c r="D3" s="30"/>
      <c r="E3" s="30"/>
      <c r="F3" s="25"/>
      <c r="G3" s="30"/>
      <c r="H3" s="30"/>
      <c r="I3" s="30"/>
      <c r="J3" s="30"/>
      <c r="K3" s="24"/>
    </row>
    <row r="4" spans="1:11" ht="28" customHeight="1">
      <c r="A4" s="124" t="s">
        <v>14</v>
      </c>
      <c r="B4" s="124"/>
      <c r="C4" s="124"/>
      <c r="D4" s="124"/>
      <c r="E4" s="124"/>
      <c r="F4" s="124"/>
      <c r="G4" s="124"/>
      <c r="H4" s="124"/>
      <c r="I4" s="124"/>
      <c r="J4" s="124"/>
      <c r="K4" s="24"/>
    </row>
    <row r="5" spans="1:11">
      <c r="A5" s="125" t="s">
        <v>5</v>
      </c>
      <c r="B5" s="126" t="s">
        <v>8</v>
      </c>
      <c r="C5" s="126" t="s">
        <v>15</v>
      </c>
      <c r="D5" s="126" t="s">
        <v>16</v>
      </c>
      <c r="E5" s="126" t="s">
        <v>17</v>
      </c>
      <c r="F5" s="31" t="s">
        <v>18</v>
      </c>
      <c r="G5" s="126" t="s">
        <v>19</v>
      </c>
      <c r="H5" s="126" t="s">
        <v>20</v>
      </c>
      <c r="I5" s="127" t="s">
        <v>9</v>
      </c>
      <c r="J5" s="127"/>
      <c r="K5" s="24"/>
    </row>
    <row r="6" spans="1:11" ht="34.5">
      <c r="A6" s="125"/>
      <c r="B6" s="126"/>
      <c r="C6" s="126"/>
      <c r="D6" s="126"/>
      <c r="E6" s="126"/>
      <c r="F6" s="32"/>
      <c r="G6" s="126"/>
      <c r="H6" s="126"/>
      <c r="I6" s="31" t="s">
        <v>21</v>
      </c>
      <c r="J6" s="31" t="s">
        <v>22</v>
      </c>
      <c r="K6" s="24"/>
    </row>
    <row r="7" spans="1:11">
      <c r="A7" s="33">
        <v>1</v>
      </c>
      <c r="B7" s="33">
        <v>2</v>
      </c>
      <c r="C7" s="33">
        <v>3</v>
      </c>
      <c r="D7" s="33">
        <v>4</v>
      </c>
      <c r="E7" s="33">
        <v>5</v>
      </c>
      <c r="F7" s="33">
        <v>6</v>
      </c>
      <c r="G7" s="33">
        <v>7</v>
      </c>
      <c r="H7" s="33">
        <v>8</v>
      </c>
      <c r="I7" s="33">
        <v>9</v>
      </c>
      <c r="J7" s="33">
        <v>10</v>
      </c>
      <c r="K7" s="24"/>
    </row>
    <row r="8" spans="1:11" ht="15.5">
      <c r="A8" s="66" t="s">
        <v>42</v>
      </c>
      <c r="B8" s="67"/>
      <c r="C8" s="68" t="s">
        <v>43</v>
      </c>
      <c r="D8" s="36">
        <f>SUM(D9)</f>
        <v>820654.58</v>
      </c>
      <c r="E8" s="36">
        <f>SUM(E9)</f>
        <v>820654.58</v>
      </c>
      <c r="F8" s="36">
        <f>SUM(F9)</f>
        <v>0</v>
      </c>
      <c r="G8" s="38">
        <f t="shared" ref="G8:G9" si="0">SUM(D8+F8)</f>
        <v>820654.58</v>
      </c>
      <c r="H8" s="38">
        <f t="shared" ref="H8:H9" si="1">SUM(E8+F8)</f>
        <v>820654.58</v>
      </c>
      <c r="I8" s="38">
        <f t="shared" ref="I8:I9" si="2">SUM(H8)</f>
        <v>820654.58</v>
      </c>
      <c r="J8" s="37">
        <v>0</v>
      </c>
      <c r="K8" s="24"/>
    </row>
    <row r="9" spans="1:11" ht="15.5">
      <c r="A9" s="66"/>
      <c r="B9" s="66" t="s">
        <v>44</v>
      </c>
      <c r="C9" s="68" t="s">
        <v>12</v>
      </c>
      <c r="D9" s="38">
        <v>820654.58</v>
      </c>
      <c r="E9" s="38">
        <v>820654.58</v>
      </c>
      <c r="F9" s="37">
        <v>0</v>
      </c>
      <c r="G9" s="38">
        <f t="shared" si="0"/>
        <v>820654.58</v>
      </c>
      <c r="H9" s="38">
        <f t="shared" si="1"/>
        <v>820654.58</v>
      </c>
      <c r="I9" s="38">
        <f t="shared" si="2"/>
        <v>820654.58</v>
      </c>
      <c r="J9" s="37">
        <v>0</v>
      </c>
      <c r="K9" s="24"/>
    </row>
    <row r="10" spans="1:11" ht="22.5" customHeight="1">
      <c r="A10" s="34" t="s">
        <v>10</v>
      </c>
      <c r="B10" s="34"/>
      <c r="C10" s="35" t="s">
        <v>11</v>
      </c>
      <c r="D10" s="36">
        <f>SUM(D11)</f>
        <v>92106.64</v>
      </c>
      <c r="E10" s="36">
        <f>SUM(E11)</f>
        <v>92106.64</v>
      </c>
      <c r="F10" s="37">
        <v>0</v>
      </c>
      <c r="G10" s="38">
        <f t="shared" ref="G10:G20" si="3">SUM(D10+F10)</f>
        <v>92106.64</v>
      </c>
      <c r="H10" s="38">
        <f t="shared" ref="H10:H20" si="4">SUM(E10+F10)</f>
        <v>92106.64</v>
      </c>
      <c r="I10" s="38">
        <f t="shared" ref="I10:I20" si="5">SUM(H10)</f>
        <v>92106.64</v>
      </c>
      <c r="J10" s="37">
        <v>0</v>
      </c>
      <c r="K10" s="24"/>
    </row>
    <row r="11" spans="1:11" ht="64.5" customHeight="1">
      <c r="A11" s="39"/>
      <c r="B11" s="40" t="s">
        <v>23</v>
      </c>
      <c r="C11" s="41" t="s">
        <v>24</v>
      </c>
      <c r="D11" s="38">
        <v>92106.64</v>
      </c>
      <c r="E11" s="38">
        <v>92106.64</v>
      </c>
      <c r="F11" s="37">
        <v>0</v>
      </c>
      <c r="G11" s="38">
        <f t="shared" si="3"/>
        <v>92106.64</v>
      </c>
      <c r="H11" s="38">
        <f t="shared" si="4"/>
        <v>92106.64</v>
      </c>
      <c r="I11" s="38">
        <f t="shared" si="5"/>
        <v>92106.64</v>
      </c>
      <c r="J11" s="37">
        <v>0</v>
      </c>
      <c r="K11" s="24"/>
    </row>
    <row r="12" spans="1:11" ht="54" customHeight="1">
      <c r="A12" s="39" t="s">
        <v>25</v>
      </c>
      <c r="B12" s="40"/>
      <c r="C12" s="41" t="s">
        <v>26</v>
      </c>
      <c r="D12" s="36">
        <f>SUM(D13)</f>
        <v>1937</v>
      </c>
      <c r="E12" s="36">
        <f>SUM(E13)</f>
        <v>1937</v>
      </c>
      <c r="F12" s="37">
        <v>0</v>
      </c>
      <c r="G12" s="38">
        <f t="shared" si="3"/>
        <v>1937</v>
      </c>
      <c r="H12" s="38">
        <f t="shared" si="4"/>
        <v>1937</v>
      </c>
      <c r="I12" s="38">
        <f t="shared" si="5"/>
        <v>1937</v>
      </c>
      <c r="J12" s="37">
        <v>0</v>
      </c>
      <c r="K12" s="24"/>
    </row>
    <row r="13" spans="1:11" ht="59.5" customHeight="1">
      <c r="A13" s="39"/>
      <c r="B13" s="40" t="s">
        <v>27</v>
      </c>
      <c r="C13" s="41" t="s">
        <v>28</v>
      </c>
      <c r="D13" s="38">
        <v>1937</v>
      </c>
      <c r="E13" s="38">
        <v>1937</v>
      </c>
      <c r="F13" s="37">
        <v>0</v>
      </c>
      <c r="G13" s="38">
        <f t="shared" si="3"/>
        <v>1937</v>
      </c>
      <c r="H13" s="38">
        <f t="shared" si="4"/>
        <v>1937</v>
      </c>
      <c r="I13" s="38">
        <f t="shared" si="5"/>
        <v>1937</v>
      </c>
      <c r="J13" s="37">
        <v>0</v>
      </c>
      <c r="K13" s="24"/>
    </row>
    <row r="14" spans="1:11" ht="30" customHeight="1">
      <c r="A14" s="42" t="s">
        <v>6</v>
      </c>
      <c r="B14" s="43"/>
      <c r="C14" s="44" t="s">
        <v>7</v>
      </c>
      <c r="D14" s="36">
        <f>SUM(D15)</f>
        <v>19800</v>
      </c>
      <c r="E14" s="36">
        <f>SUM(E15)</f>
        <v>19800</v>
      </c>
      <c r="F14" s="37">
        <f>SUM(F15)</f>
        <v>0</v>
      </c>
      <c r="G14" s="38">
        <f t="shared" si="3"/>
        <v>19800</v>
      </c>
      <c r="H14" s="38">
        <f t="shared" si="4"/>
        <v>19800</v>
      </c>
      <c r="I14" s="38">
        <f t="shared" si="5"/>
        <v>19800</v>
      </c>
      <c r="J14" s="37">
        <v>0</v>
      </c>
      <c r="K14" s="24"/>
    </row>
    <row r="15" spans="1:11" ht="55" customHeight="1">
      <c r="A15" s="39"/>
      <c r="B15" s="40" t="s">
        <v>13</v>
      </c>
      <c r="C15" s="41" t="s">
        <v>29</v>
      </c>
      <c r="D15" s="38">
        <v>19800</v>
      </c>
      <c r="E15" s="38">
        <v>19800</v>
      </c>
      <c r="F15" s="37">
        <v>0</v>
      </c>
      <c r="G15" s="38">
        <f t="shared" si="3"/>
        <v>19800</v>
      </c>
      <c r="H15" s="38">
        <f t="shared" si="4"/>
        <v>19800</v>
      </c>
      <c r="I15" s="38">
        <f t="shared" si="5"/>
        <v>19800</v>
      </c>
      <c r="J15" s="37">
        <v>0</v>
      </c>
      <c r="K15" s="24"/>
    </row>
    <row r="16" spans="1:11" ht="15">
      <c r="A16" s="69" t="s">
        <v>30</v>
      </c>
      <c r="B16" s="69"/>
      <c r="C16" s="71" t="s">
        <v>31</v>
      </c>
      <c r="D16" s="49">
        <f>SUM(D17:D20)</f>
        <v>3460729</v>
      </c>
      <c r="E16" s="49">
        <f>SUM(E17:E20)</f>
        <v>3460729</v>
      </c>
      <c r="F16" s="49">
        <f>SUM(F17:F20)</f>
        <v>145</v>
      </c>
      <c r="G16" s="50">
        <f t="shared" si="3"/>
        <v>3460874</v>
      </c>
      <c r="H16" s="50">
        <f t="shared" si="4"/>
        <v>3460874</v>
      </c>
      <c r="I16" s="50">
        <f t="shared" si="5"/>
        <v>3460874</v>
      </c>
      <c r="J16" s="49">
        <v>0</v>
      </c>
      <c r="K16" s="24"/>
    </row>
    <row r="17" spans="1:11" ht="73.5" customHeight="1">
      <c r="A17" s="39"/>
      <c r="B17" s="40" t="s">
        <v>32</v>
      </c>
      <c r="C17" s="41" t="s">
        <v>33</v>
      </c>
      <c r="D17" s="38">
        <v>3433000</v>
      </c>
      <c r="E17" s="38">
        <v>3433000</v>
      </c>
      <c r="F17" s="37">
        <v>0</v>
      </c>
      <c r="G17" s="38">
        <f t="shared" si="3"/>
        <v>3433000</v>
      </c>
      <c r="H17" s="38">
        <f t="shared" si="4"/>
        <v>3433000</v>
      </c>
      <c r="I17" s="38">
        <f t="shared" si="5"/>
        <v>3433000</v>
      </c>
      <c r="J17" s="37">
        <v>0</v>
      </c>
      <c r="K17" s="24"/>
    </row>
    <row r="18" spans="1:11" ht="106.5" customHeight="1">
      <c r="A18" s="39"/>
      <c r="B18" s="40" t="s">
        <v>32</v>
      </c>
      <c r="C18" s="41" t="s">
        <v>34</v>
      </c>
      <c r="D18" s="38">
        <v>412</v>
      </c>
      <c r="E18" s="38">
        <v>412</v>
      </c>
      <c r="F18" s="37">
        <v>0</v>
      </c>
      <c r="G18" s="38">
        <f t="shared" si="3"/>
        <v>412</v>
      </c>
      <c r="H18" s="38">
        <f t="shared" si="4"/>
        <v>412</v>
      </c>
      <c r="I18" s="38">
        <f t="shared" si="5"/>
        <v>412</v>
      </c>
      <c r="J18" s="37">
        <v>0</v>
      </c>
      <c r="K18" s="24"/>
    </row>
    <row r="19" spans="1:11" ht="28" customHeight="1">
      <c r="A19" s="69"/>
      <c r="B19" s="70" t="s">
        <v>35</v>
      </c>
      <c r="C19" s="71" t="s">
        <v>36</v>
      </c>
      <c r="D19" s="50">
        <v>717</v>
      </c>
      <c r="E19" s="50">
        <v>717</v>
      </c>
      <c r="F19" s="49">
        <v>145</v>
      </c>
      <c r="G19" s="50">
        <f t="shared" si="3"/>
        <v>862</v>
      </c>
      <c r="H19" s="50">
        <f t="shared" si="4"/>
        <v>862</v>
      </c>
      <c r="I19" s="50">
        <f t="shared" si="5"/>
        <v>862</v>
      </c>
      <c r="J19" s="49">
        <v>0</v>
      </c>
      <c r="K19" s="24"/>
    </row>
    <row r="20" spans="1:11" ht="129" customHeight="1">
      <c r="A20" s="45"/>
      <c r="B20" s="43" t="s">
        <v>37</v>
      </c>
      <c r="C20" s="46" t="s">
        <v>38</v>
      </c>
      <c r="D20" s="38">
        <v>26600</v>
      </c>
      <c r="E20" s="38">
        <v>26600</v>
      </c>
      <c r="F20" s="37">
        <v>0</v>
      </c>
      <c r="G20" s="38">
        <f t="shared" si="3"/>
        <v>26600</v>
      </c>
      <c r="H20" s="38">
        <f t="shared" si="4"/>
        <v>26600</v>
      </c>
      <c r="I20" s="38">
        <f t="shared" si="5"/>
        <v>26600</v>
      </c>
      <c r="J20" s="37">
        <v>0</v>
      </c>
      <c r="K20" s="24"/>
    </row>
    <row r="21" spans="1:11" ht="15">
      <c r="A21" s="123" t="s">
        <v>39</v>
      </c>
      <c r="B21" s="123"/>
      <c r="C21" s="123"/>
      <c r="D21" s="48">
        <f t="shared" ref="D21:I21" si="6">SUM(D8+D10+D12+D14+D16)</f>
        <v>4395227.22</v>
      </c>
      <c r="E21" s="48">
        <f t="shared" si="6"/>
        <v>4395227.22</v>
      </c>
      <c r="F21" s="48">
        <f t="shared" si="6"/>
        <v>145</v>
      </c>
      <c r="G21" s="48">
        <f t="shared" si="6"/>
        <v>4395372.22</v>
      </c>
      <c r="H21" s="48">
        <f t="shared" si="6"/>
        <v>4395372.22</v>
      </c>
      <c r="I21" s="48">
        <f t="shared" si="6"/>
        <v>4395372.22</v>
      </c>
      <c r="J21" s="48">
        <f t="shared" ref="J21" si="7">SUM(J10+J12+J14+J16)</f>
        <v>0</v>
      </c>
      <c r="K21" s="24"/>
    </row>
    <row r="22" spans="1:11" ht="15.5">
      <c r="A22" s="26" t="s">
        <v>40</v>
      </c>
      <c r="B22" s="27"/>
      <c r="C22" s="20" t="s">
        <v>41</v>
      </c>
      <c r="D22" s="27"/>
      <c r="E22" s="27"/>
      <c r="F22" s="27"/>
      <c r="G22" s="1"/>
      <c r="H22" s="1"/>
      <c r="I22" s="1"/>
      <c r="J22" s="1"/>
      <c r="K22" s="24"/>
    </row>
    <row r="23" spans="1:11">
      <c r="A23" s="21" t="s">
        <v>191</v>
      </c>
      <c r="B23" s="1"/>
      <c r="C23" s="1"/>
      <c r="D23" s="1"/>
      <c r="E23" s="1"/>
      <c r="F23" s="1"/>
      <c r="G23" s="1"/>
      <c r="H23" s="1"/>
      <c r="I23" s="1"/>
      <c r="J23" s="1"/>
      <c r="K23" s="24"/>
    </row>
    <row r="24" spans="1:11">
      <c r="A24" s="13" t="s">
        <v>192</v>
      </c>
      <c r="B24" s="1"/>
      <c r="C24" s="1"/>
      <c r="D24" s="1"/>
      <c r="E24" s="1"/>
      <c r="F24" s="1"/>
      <c r="G24" s="1"/>
      <c r="H24" s="1"/>
      <c r="I24" s="1"/>
      <c r="J24" s="1"/>
      <c r="K24" s="24"/>
    </row>
    <row r="25" spans="1:11">
      <c r="A25" s="14"/>
      <c r="B25" s="8"/>
      <c r="C25" s="8"/>
      <c r="D25" s="8"/>
      <c r="E25" s="8"/>
      <c r="F25" s="8"/>
      <c r="G25" s="8"/>
      <c r="H25" s="8"/>
      <c r="I25" s="8"/>
      <c r="J25" s="8"/>
      <c r="K25" s="24"/>
    </row>
    <row r="26" spans="1:11">
      <c r="A26" s="14"/>
      <c r="B26" s="28"/>
      <c r="C26" s="28"/>
      <c r="D26" s="28"/>
      <c r="E26" s="28"/>
      <c r="F26" s="28"/>
      <c r="G26" s="28"/>
      <c r="H26" s="8"/>
      <c r="I26" s="8"/>
      <c r="J26" s="8"/>
      <c r="K26" s="24"/>
    </row>
    <row r="27" spans="1:11">
      <c r="A27" s="18"/>
    </row>
  </sheetData>
  <mergeCells count="10">
    <mergeCell ref="A21:C21"/>
    <mergeCell ref="A4:J4"/>
    <mergeCell ref="A5:A6"/>
    <mergeCell ref="B5:B6"/>
    <mergeCell ref="C5:C6"/>
    <mergeCell ref="D5:D6"/>
    <mergeCell ref="E5:E6"/>
    <mergeCell ref="G5:G6"/>
    <mergeCell ref="H5:H6"/>
    <mergeCell ref="I5:J5"/>
  </mergeCells>
  <pageMargins left="0.23622047244094491" right="0.23622047244094491" top="0.74803149606299213" bottom="0.74803149606299213" header="0.31496062992125984" footer="0.31496062992125984"/>
  <pageSetup paperSize="9" scale="89" orientation="landscape" r:id="rId1"/>
  <headerFooter>
    <oddFooter>&amp;C&amp;P</oddFooter>
  </headerFooter>
  <rowBreaks count="1" manualBreakCount="1">
    <brk id="17" max="10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topLeftCell="A13" zoomScaleNormal="100" workbookViewId="0">
      <selection activeCell="A21" sqref="A21"/>
    </sheetView>
  </sheetViews>
  <sheetFormatPr defaultRowHeight="14.5"/>
  <cols>
    <col min="1" max="1" width="5.6328125" customWidth="1"/>
    <col min="2" max="2" width="8.26953125" customWidth="1"/>
    <col min="3" max="3" width="40.36328125" customWidth="1"/>
    <col min="4" max="4" width="12.453125" customWidth="1"/>
    <col min="5" max="5" width="13.08984375" customWidth="1"/>
    <col min="6" max="6" width="10.81640625" customWidth="1"/>
    <col min="7" max="7" width="12.6328125" customWidth="1"/>
    <col min="8" max="8" width="13.54296875" customWidth="1"/>
    <col min="9" max="9" width="10.453125" customWidth="1"/>
    <col min="10" max="10" width="12.6328125" customWidth="1"/>
    <col min="11" max="11" width="9.26953125" customWidth="1"/>
  </cols>
  <sheetData>
    <row r="1" spans="1:11" ht="15.5">
      <c r="A1" s="72"/>
      <c r="B1" s="72"/>
      <c r="C1" s="72"/>
      <c r="D1" s="72"/>
      <c r="E1" s="47"/>
      <c r="F1" s="4"/>
      <c r="G1" s="47" t="s">
        <v>199</v>
      </c>
      <c r="H1" s="47"/>
      <c r="I1" s="73"/>
      <c r="J1" s="73"/>
      <c r="K1" s="73"/>
    </row>
    <row r="2" spans="1:11" ht="15.5">
      <c r="A2" s="72"/>
      <c r="B2" s="72"/>
      <c r="C2" s="72"/>
      <c r="D2" s="72"/>
      <c r="E2" s="47"/>
      <c r="F2" s="4"/>
      <c r="G2" s="47" t="s">
        <v>49</v>
      </c>
      <c r="H2" s="47"/>
      <c r="I2" s="73"/>
      <c r="J2" s="73"/>
      <c r="K2" s="73"/>
    </row>
    <row r="3" spans="1:11" ht="15.5">
      <c r="A3" s="72"/>
      <c r="B3" s="72"/>
      <c r="C3" s="72"/>
      <c r="D3" s="72"/>
      <c r="E3" s="4"/>
      <c r="F3" s="4"/>
      <c r="G3" s="4"/>
      <c r="H3" s="4"/>
      <c r="I3" s="73"/>
      <c r="J3" s="73"/>
      <c r="K3" s="73"/>
    </row>
    <row r="4" spans="1:11" ht="15.5">
      <c r="A4" s="72"/>
      <c r="B4" s="72"/>
      <c r="C4" s="72"/>
      <c r="D4" s="72"/>
      <c r="E4" s="130"/>
      <c r="F4" s="130"/>
      <c r="G4" s="130"/>
      <c r="H4" s="130"/>
      <c r="I4" s="130"/>
      <c r="J4" s="130"/>
      <c r="K4" s="73"/>
    </row>
    <row r="5" spans="1:11" ht="41.5" customHeight="1">
      <c r="A5" s="131" t="s">
        <v>193</v>
      </c>
      <c r="B5" s="131"/>
      <c r="C5" s="131"/>
      <c r="D5" s="131"/>
      <c r="E5" s="131"/>
      <c r="F5" s="131"/>
      <c r="G5" s="131"/>
      <c r="H5" s="131"/>
      <c r="I5" s="131"/>
      <c r="J5" s="131"/>
      <c r="K5" s="131"/>
    </row>
    <row r="6" spans="1:11" ht="15">
      <c r="A6" s="132" t="s">
        <v>5</v>
      </c>
      <c r="B6" s="132" t="s">
        <v>8</v>
      </c>
      <c r="C6" s="132" t="s">
        <v>15</v>
      </c>
      <c r="D6" s="133" t="s">
        <v>16</v>
      </c>
      <c r="E6" s="133" t="s">
        <v>17</v>
      </c>
      <c r="F6" s="128" t="s">
        <v>18</v>
      </c>
      <c r="G6" s="128" t="s">
        <v>19</v>
      </c>
      <c r="H6" s="128" t="s">
        <v>20</v>
      </c>
      <c r="I6" s="129" t="s">
        <v>9</v>
      </c>
      <c r="J6" s="129"/>
      <c r="K6" s="74"/>
    </row>
    <row r="7" spans="1:11" ht="75">
      <c r="A7" s="132"/>
      <c r="B7" s="132"/>
      <c r="C7" s="132"/>
      <c r="D7" s="133"/>
      <c r="E7" s="133"/>
      <c r="F7" s="128"/>
      <c r="G7" s="128"/>
      <c r="H7" s="128"/>
      <c r="I7" s="75" t="s">
        <v>21</v>
      </c>
      <c r="J7" s="75" t="s">
        <v>22</v>
      </c>
      <c r="K7" s="76" t="s">
        <v>194</v>
      </c>
    </row>
    <row r="8" spans="1:11" ht="15.5">
      <c r="A8" s="77">
        <v>1</v>
      </c>
      <c r="B8" s="77">
        <v>2</v>
      </c>
      <c r="C8" s="77">
        <v>3</v>
      </c>
      <c r="D8" s="78">
        <v>4</v>
      </c>
      <c r="E8" s="78">
        <v>5</v>
      </c>
      <c r="F8" s="78">
        <v>6</v>
      </c>
      <c r="G8" s="78">
        <v>7</v>
      </c>
      <c r="H8" s="78">
        <v>8</v>
      </c>
      <c r="I8" s="78">
        <v>9</v>
      </c>
      <c r="J8" s="78">
        <v>10</v>
      </c>
      <c r="K8" s="77">
        <v>11</v>
      </c>
    </row>
    <row r="9" spans="1:11" ht="124.5" customHeight="1">
      <c r="A9" s="79" t="s">
        <v>122</v>
      </c>
      <c r="B9" s="79" t="s">
        <v>128</v>
      </c>
      <c r="C9" s="80" t="s">
        <v>195</v>
      </c>
      <c r="D9" s="81">
        <v>1664091</v>
      </c>
      <c r="E9" s="81">
        <v>1664091</v>
      </c>
      <c r="F9" s="81">
        <v>0</v>
      </c>
      <c r="G9" s="81">
        <v>1664091</v>
      </c>
      <c r="H9" s="81">
        <v>1664091</v>
      </c>
      <c r="I9" s="82">
        <v>0</v>
      </c>
      <c r="J9" s="81">
        <v>1664091</v>
      </c>
      <c r="K9" s="82">
        <v>0</v>
      </c>
    </row>
    <row r="10" spans="1:11" ht="39.5" customHeight="1">
      <c r="A10" s="92">
        <v>754</v>
      </c>
      <c r="B10" s="92">
        <v>75412</v>
      </c>
      <c r="C10" s="93" t="s">
        <v>196</v>
      </c>
      <c r="D10" s="94">
        <v>5000</v>
      </c>
      <c r="E10" s="81">
        <v>5000</v>
      </c>
      <c r="F10" s="95">
        <v>0</v>
      </c>
      <c r="G10" s="94">
        <f>SUM(D10+F10)</f>
        <v>5000</v>
      </c>
      <c r="H10" s="94">
        <f>SUM(E10+F10)</f>
        <v>5000</v>
      </c>
      <c r="I10" s="94">
        <f>SUM(H10)</f>
        <v>5000</v>
      </c>
      <c r="J10" s="96">
        <v>0</v>
      </c>
      <c r="K10" s="95">
        <v>0</v>
      </c>
    </row>
    <row r="11" spans="1:11" ht="34" customHeight="1">
      <c r="A11" s="92">
        <v>754</v>
      </c>
      <c r="B11" s="92">
        <v>75412</v>
      </c>
      <c r="C11" s="93" t="s">
        <v>197</v>
      </c>
      <c r="D11" s="94">
        <v>5000</v>
      </c>
      <c r="E11" s="94">
        <v>5000</v>
      </c>
      <c r="F11" s="94">
        <v>0</v>
      </c>
      <c r="G11" s="94">
        <f>SUM(D11+F11)</f>
        <v>5000</v>
      </c>
      <c r="H11" s="94">
        <f>SUM(E11+F11)</f>
        <v>5000</v>
      </c>
      <c r="I11" s="94">
        <f>SUM(H11)</f>
        <v>5000</v>
      </c>
      <c r="J11" s="97">
        <v>0</v>
      </c>
      <c r="K11" s="94">
        <v>0</v>
      </c>
    </row>
    <row r="12" spans="1:11" ht="38" customHeight="1">
      <c r="A12" s="83">
        <v>754</v>
      </c>
      <c r="B12" s="83">
        <v>75412</v>
      </c>
      <c r="C12" s="84" t="s">
        <v>200</v>
      </c>
      <c r="D12" s="85">
        <v>0</v>
      </c>
      <c r="E12" s="85">
        <v>0</v>
      </c>
      <c r="F12" s="85">
        <v>1500</v>
      </c>
      <c r="G12" s="85">
        <f>SUM(D12+F12)</f>
        <v>1500</v>
      </c>
      <c r="H12" s="85">
        <f>SUM(E12+F12)</f>
        <v>1500</v>
      </c>
      <c r="I12" s="85">
        <f>SUM(H12)</f>
        <v>1500</v>
      </c>
      <c r="J12" s="86">
        <v>0</v>
      </c>
      <c r="K12" s="85">
        <v>0</v>
      </c>
    </row>
    <row r="13" spans="1:11" ht="157.5" customHeight="1">
      <c r="A13" s="83">
        <v>900</v>
      </c>
      <c r="B13" s="83">
        <v>90015</v>
      </c>
      <c r="C13" s="84" t="s">
        <v>201</v>
      </c>
      <c r="D13" s="85">
        <v>0</v>
      </c>
      <c r="E13" s="85">
        <v>0</v>
      </c>
      <c r="F13" s="85">
        <v>50000</v>
      </c>
      <c r="G13" s="85">
        <f>SUM(D13+F13)</f>
        <v>50000</v>
      </c>
      <c r="H13" s="85">
        <f>SUM(E13+F13)</f>
        <v>50000</v>
      </c>
      <c r="I13" s="85">
        <f>SUM(H13)</f>
        <v>50000</v>
      </c>
      <c r="J13" s="86">
        <v>0</v>
      </c>
      <c r="K13" s="85">
        <v>0</v>
      </c>
    </row>
    <row r="14" spans="1:11" ht="15">
      <c r="A14" s="87"/>
      <c r="B14" s="88"/>
      <c r="C14" s="88" t="s">
        <v>198</v>
      </c>
      <c r="D14" s="89">
        <f>SUM(D9:D11)</f>
        <v>1674091</v>
      </c>
      <c r="E14" s="89">
        <f>SUM(E9:E11)</f>
        <v>1674091</v>
      </c>
      <c r="F14" s="89">
        <f>SUM(F9:F13)</f>
        <v>51500</v>
      </c>
      <c r="G14" s="89">
        <f>SUM(G9:G13)</f>
        <v>1725591</v>
      </c>
      <c r="H14" s="89">
        <f>SUM(H9:H13)</f>
        <v>1725591</v>
      </c>
      <c r="I14" s="98">
        <f>SUM(I9:I13)</f>
        <v>61500</v>
      </c>
      <c r="J14" s="98">
        <f>SUM(J9:J13)</f>
        <v>1664091</v>
      </c>
      <c r="K14" s="90">
        <v>0</v>
      </c>
    </row>
    <row r="15" spans="1:11" ht="15.5">
      <c r="A15" s="26" t="s">
        <v>40</v>
      </c>
      <c r="B15" s="1"/>
      <c r="C15" s="91" t="s">
        <v>41</v>
      </c>
      <c r="D15" s="1"/>
      <c r="E15" s="1"/>
      <c r="F15" s="1"/>
      <c r="G15" s="1"/>
      <c r="H15" s="1"/>
      <c r="I15" s="1"/>
      <c r="J15" s="1"/>
      <c r="K15" s="1"/>
    </row>
    <row r="16" spans="1:11">
      <c r="A16" s="14" t="s">
        <v>158</v>
      </c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1:11">
      <c r="A17" s="20" t="s">
        <v>160</v>
      </c>
      <c r="B17" s="1"/>
      <c r="C17" s="1"/>
      <c r="D17" s="1"/>
      <c r="E17" s="1"/>
      <c r="F17" s="1"/>
      <c r="G17" s="1"/>
      <c r="H17" s="1"/>
      <c r="I17" s="1"/>
      <c r="J17" s="1"/>
      <c r="K17" s="1"/>
    </row>
    <row r="18" spans="1:11">
      <c r="A18" s="14" t="s">
        <v>204</v>
      </c>
      <c r="B18" s="1"/>
      <c r="C18" s="1"/>
      <c r="D18" s="1"/>
      <c r="E18" s="1"/>
      <c r="F18" s="1"/>
      <c r="G18" s="1"/>
      <c r="H18" s="1"/>
      <c r="I18" s="1"/>
      <c r="J18" s="1"/>
      <c r="K18" s="1"/>
    </row>
    <row r="19" spans="1:11">
      <c r="A19" s="13" t="s">
        <v>205</v>
      </c>
      <c r="B19" s="1"/>
      <c r="C19" s="1"/>
      <c r="D19" s="1"/>
      <c r="E19" s="1"/>
      <c r="F19" s="1"/>
      <c r="G19" s="1"/>
      <c r="H19" s="1"/>
      <c r="I19" s="1"/>
      <c r="J19" s="1"/>
      <c r="K19" s="1"/>
    </row>
    <row r="20" spans="1:11">
      <c r="A20" s="13" t="s">
        <v>206</v>
      </c>
      <c r="B20" s="1"/>
      <c r="C20" s="1"/>
      <c r="D20" s="1"/>
      <c r="E20" s="1"/>
      <c r="F20" s="1"/>
      <c r="G20" s="1"/>
      <c r="H20" s="1"/>
      <c r="I20" s="1"/>
      <c r="J20" s="1"/>
      <c r="K20" s="1"/>
    </row>
    <row r="21" spans="1:11">
      <c r="A21" s="13" t="s">
        <v>207</v>
      </c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</row>
  </sheetData>
  <mergeCells count="11">
    <mergeCell ref="H6:H7"/>
    <mergeCell ref="I6:J6"/>
    <mergeCell ref="E4:J4"/>
    <mergeCell ref="A5:K5"/>
    <mergeCell ref="A6:A7"/>
    <mergeCell ref="B6:B7"/>
    <mergeCell ref="C6:C7"/>
    <mergeCell ref="D6:D7"/>
    <mergeCell ref="E6:E7"/>
    <mergeCell ref="F6:F7"/>
    <mergeCell ref="G6:G7"/>
  </mergeCells>
  <pageMargins left="0.25" right="0.25" top="0.75" bottom="0.75" header="0.3" footer="0.3"/>
  <pageSetup paperSize="9" scale="94" fitToHeight="0" orientation="landscape" r:id="rId1"/>
  <headerFooter>
    <oddFooter>&amp;C&amp;P</oddFooter>
  </headerFooter>
  <rowBreaks count="1" manualBreakCount="1">
    <brk id="12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Zakresy nazwane</vt:lpstr>
      </vt:variant>
      <vt:variant>
        <vt:i4>3</vt:i4>
      </vt:variant>
    </vt:vector>
  </HeadingPairs>
  <TitlesOfParts>
    <vt:vector size="7" baseType="lpstr">
      <vt:lpstr>zał_nr_1</vt:lpstr>
      <vt:lpstr>zał_nr_2</vt:lpstr>
      <vt:lpstr>zał_nr_3</vt:lpstr>
      <vt:lpstr>zał_nr_4</vt:lpstr>
      <vt:lpstr>zał_nr_1!Obszar_wydruku</vt:lpstr>
      <vt:lpstr>zał_nr_3!Obszar_wydruku</vt:lpstr>
      <vt:lpstr>zał_nr_4!Obszar_wydruku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2023-05-15T10:24:14Z</dcterms:modified>
</cp:coreProperties>
</file>