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2"/>
  </bookViews>
  <sheets>
    <sheet name="zał_nr_1" sheetId="1" r:id="rId1"/>
    <sheet name="zał_nr_2" sheetId="2" r:id="rId2"/>
    <sheet name="zał_nr_3" sheetId="3" r:id="rId3"/>
  </sheets>
  <definedNames>
    <definedName name="_xlnm.Print_Area" localSheetId="0">zał_nr_1!$A$1:$K$28</definedName>
    <definedName name="_xlnm.Print_Area" localSheetId="1">zał_nr_2!$A$1:$AB$113</definedName>
    <definedName name="_xlnm.Print_Area" localSheetId="2">zał_nr_3!$A$1:$K$31</definedName>
  </definedNames>
  <calcPr calcId="152511"/>
</workbook>
</file>

<file path=xl/calcChain.xml><?xml version="1.0" encoding="utf-8"?>
<calcChain xmlns="http://schemas.openxmlformats.org/spreadsheetml/2006/main">
  <c r="F18" i="3" l="1"/>
  <c r="E18" i="3"/>
  <c r="D18" i="3"/>
  <c r="H15" i="3" l="1"/>
  <c r="I15" i="3" s="1"/>
  <c r="G15" i="3"/>
  <c r="F14" i="3"/>
  <c r="E14" i="3"/>
  <c r="D14" i="3"/>
  <c r="J23" i="3"/>
  <c r="H22" i="3"/>
  <c r="I22" i="3" s="1"/>
  <c r="G22" i="3"/>
  <c r="H21" i="3"/>
  <c r="I21" i="3" s="1"/>
  <c r="G21" i="3"/>
  <c r="H20" i="3"/>
  <c r="I20" i="3" s="1"/>
  <c r="G20" i="3"/>
  <c r="H19" i="3"/>
  <c r="I19" i="3" s="1"/>
  <c r="G19" i="3"/>
  <c r="H17" i="3"/>
  <c r="I17" i="3" s="1"/>
  <c r="G17" i="3"/>
  <c r="F16" i="3"/>
  <c r="E16" i="3"/>
  <c r="D16" i="3"/>
  <c r="G16" i="3" s="1"/>
  <c r="H13" i="3"/>
  <c r="I13" i="3" s="1"/>
  <c r="G13" i="3"/>
  <c r="H12" i="3"/>
  <c r="I12" i="3" s="1"/>
  <c r="G12" i="3"/>
  <c r="E12" i="3"/>
  <c r="D12" i="3"/>
  <c r="H11" i="3"/>
  <c r="I11" i="3" s="1"/>
  <c r="G11" i="3"/>
  <c r="E10" i="3"/>
  <c r="H10" i="3" s="1"/>
  <c r="I10" i="3" s="1"/>
  <c r="D10" i="3"/>
  <c r="G10" i="3" s="1"/>
  <c r="H9" i="3"/>
  <c r="I9" i="3" s="1"/>
  <c r="G9" i="3"/>
  <c r="F8" i="3"/>
  <c r="F23" i="3" s="1"/>
  <c r="E8" i="3"/>
  <c r="D8" i="3"/>
  <c r="H8" i="3" l="1"/>
  <c r="I8" i="3" s="1"/>
  <c r="D23" i="3"/>
  <c r="H14" i="3"/>
  <c r="I14" i="3" s="1"/>
  <c r="E23" i="3"/>
  <c r="G14" i="3"/>
  <c r="G18" i="3"/>
  <c r="G8" i="3"/>
  <c r="H18" i="3"/>
  <c r="I18" i="3" s="1"/>
  <c r="H16" i="3"/>
  <c r="I16" i="3" s="1"/>
  <c r="H23" i="3" l="1"/>
  <c r="I23" i="3"/>
  <c r="G23" i="3"/>
</calcChain>
</file>

<file path=xl/sharedStrings.xml><?xml version="1.0" encoding="utf-8"?>
<sst xmlns="http://schemas.openxmlformats.org/spreadsheetml/2006/main" count="302" uniqueCount="168">
  <si>
    <t xml:space="preserve">                                             DOCHODY</t>
  </si>
  <si>
    <t>Uzasadnienie: W niniejszym załączniku dokonuje się zmian w planie budżetu gminy na 2023 rok polegających na:</t>
  </si>
  <si>
    <t xml:space="preserve">                                                                  WYDATKI</t>
  </si>
  <si>
    <t xml:space="preserve">      Uzasadnienie: W niniejszym załączniku dokonuje się zmian w planie budżetu gminy na 2023 rok polegających na:</t>
  </si>
  <si>
    <t xml:space="preserve">        wydatki bieżące  :</t>
  </si>
  <si>
    <t>Dochody i wydatki związane z realizacją zadań z zakresu administracji rządowej i innych zleconych odrębnymi ustawami</t>
  </si>
  <si>
    <t>Uzasadnienie:</t>
  </si>
  <si>
    <t>W niniejszym załączniku dokonuje się zmian w planie budżetu gminy na 2023 rok polegających na:</t>
  </si>
  <si>
    <t xml:space="preserve">   a) dochody bieżące :</t>
  </si>
  <si>
    <t xml:space="preserve">                        </t>
  </si>
  <si>
    <t>Dział</t>
  </si>
  <si>
    <t>Rozdział</t>
  </si>
  <si>
    <t>Nazwa zadania</t>
  </si>
  <si>
    <t>Dotacje
ogółem przed zmianą</t>
  </si>
  <si>
    <t xml:space="preserve">Wydatki
ogółem przed zmianą
</t>
  </si>
  <si>
    <t>Zmiana</t>
  </si>
  <si>
    <t>Dotacje
ogółem po zmianie</t>
  </si>
  <si>
    <t xml:space="preserve">Wydatki
ogółem po zmianie
</t>
  </si>
  <si>
    <t>z tego:</t>
  </si>
  <si>
    <t>wydatki bieżące</t>
  </si>
  <si>
    <t>wydatki majątkowe</t>
  </si>
  <si>
    <t>010</t>
  </si>
  <si>
    <t>Rolnictwo i łowiectwo</t>
  </si>
  <si>
    <t>01095</t>
  </si>
  <si>
    <t>Pozostała działalność</t>
  </si>
  <si>
    <t>750</t>
  </si>
  <si>
    <t>Administracja publiczna</t>
  </si>
  <si>
    <t>75011</t>
  </si>
  <si>
    <t>Urzędy wojewódzkie- utrzymanie USC, Ewidencji Ludności; wynagrodzenia wraz z pochodnymi, wydatki bieżące, fundusz świadczeń socjalnych</t>
  </si>
  <si>
    <t>751</t>
  </si>
  <si>
    <t>Urzędy naczelnych organów władzy państwowej, kontroli i ochrony prawa oraz sądownictwa</t>
  </si>
  <si>
    <t>75101</t>
  </si>
  <si>
    <t xml:space="preserve">Urzędy naczelnych organów władzy państwowej, kontroli i ochrony prawa - aktualizacja stałego rejestru wyborców </t>
  </si>
  <si>
    <t>852</t>
  </si>
  <si>
    <t>Pomoc społeczna</t>
  </si>
  <si>
    <t>85228</t>
  </si>
  <si>
    <t xml:space="preserve">Usługi opiekuńcze i specjalistyczne usługi opiekuńcze- wynagrodzenia wraz z pochodnymi, wydatki bieżące </t>
  </si>
  <si>
    <t>855</t>
  </si>
  <si>
    <t>Rodzina</t>
  </si>
  <si>
    <t>85502</t>
  </si>
  <si>
    <t xml:space="preserve">Świadczenia rodzinne, świadczenie z funduszu alimentacyjnego oraz składki na ubezpieczenia emerytalne i rentowe z ubezpieczenia społecznego
</t>
  </si>
  <si>
    <t xml:space="preserve">Świadczenia rodzinne, świadczenie z funduszu alimentacyjnego oraz składki na ubezpieczenia emerytalne i rentowe z ubezpieczenia społecznego - wypłata świadczenia wychowawczego, koszty obsługi
</t>
  </si>
  <si>
    <t>85503</t>
  </si>
  <si>
    <t>Karta Dużej Rodziny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</si>
  <si>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</si>
  <si>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</si>
  <si>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Razem:</t>
  </si>
  <si>
    <t>Oświata i wychowanie</t>
  </si>
  <si>
    <t>80153</t>
  </si>
  <si>
    <t>Zapewnienie uczniom prawa do bezpłatnego dostępu do podręczników, materiałów edukacyjnych lub materiałów ćwiczeniowych</t>
  </si>
  <si>
    <t xml:space="preserve">                         obywatelom Ukrainy w związku z konfliktem zbrojnym na terytorium tego państwa (Dz. U. z 2023 r., poz. 103 z późn. zm.), na finansowanie lub </t>
  </si>
  <si>
    <t xml:space="preserve">      195,00 zł - zwiększeniu dotacji na realizację zadań związanych z przyznawaniem Karty Dużej Rodziny, zgodnie z pismem Mazowieckiego Urzędu  </t>
  </si>
  <si>
    <t xml:space="preserve">                         Wojewódzkiego w Warszawie z dnia 19 lipca 2023 r. Nr WF-I.3112.20.24.2023,</t>
  </si>
  <si>
    <t xml:space="preserve">   2 000,00 zł - zwiększeniu dotacji na wypłatę świadczenia wychowawczego i kosztów obsługi, zgodnie z pismem Mazowieckiego Urzędu Wojewódzkiego w </t>
  </si>
  <si>
    <t xml:space="preserve">                         Warszawie z dnia 21 lipca 2023 r. Nr WF-I.3112.20.25.2023.</t>
  </si>
  <si>
    <t xml:space="preserve">                        (dział 855, rozdział 85502), </t>
  </si>
  <si>
    <t xml:space="preserve">                        (dział 855, rozdział 85503).</t>
  </si>
  <si>
    <t xml:space="preserve">                        niektórych innych ustaw, zgodnie z pismem Mazowieckiego Urzędu Wojewódzkiego w Warszawie z dnia 21 lipca 2023 r. Nr WF-I.3112.20.25.2023</t>
  </si>
  <si>
    <t xml:space="preserve">                        i wyposażenia, zgodnie z pismem Mazowieckiego Urzędu Wojewódzkiego w Warszawie z dnia 19 lipca 2023 r. Nr WF-I.3112.20.24.2023 </t>
  </si>
  <si>
    <t>Nazwa</t>
  </si>
  <si>
    <t>Plan przed zmianą</t>
  </si>
  <si>
    <t>Zmniejszenie</t>
  </si>
  <si>
    <t>Zwiększenie</t>
  </si>
  <si>
    <t>Plan po zmianach
(3+4+5)</t>
  </si>
  <si>
    <t>1</t>
  </si>
  <si>
    <t>bieżące</t>
  </si>
  <si>
    <t>758</t>
  </si>
  <si>
    <t>Różne rozliczenia</t>
  </si>
  <si>
    <t/>
  </si>
  <si>
    <t>Środki z Funduszu Pomocy na finansowanie lub dofinansowanie zadań bieżących w zakresie pomocy obywatelom Ukrainy</t>
  </si>
  <si>
    <t>Dotacja celowa otrzymana z budżetu państwa na realizację zadań bieżących z zakresu administracji rządowej oraz innych zadań zleconych gminie (związkom gmin, związkom powiatowo-gminnym) ustawami</t>
  </si>
  <si>
    <t>Dotacja celowa otrzymana z budżetu państwa na zadania bieżące z zakresu administracji rządowej zlecone
gminom (związkom gmin, związkom powiatowo-gminnym), związane z realizacją świadczenia wychowawczego
stanowiącego pomoc państwa w wychowywaniu dzieci</t>
  </si>
  <si>
    <t>bieżące razem:</t>
  </si>
  <si>
    <t>w tym z tytułu dotacji i środków na finansowanie wydatków na realizację zadań finansowanych z udziałem środków, o których mowa w art. 5 ust. 1 pkt 2 i 3</t>
  </si>
  <si>
    <t>majątkowe</t>
  </si>
  <si>
    <t>majątkowe razem:</t>
  </si>
  <si>
    <t>Ogółem:</t>
  </si>
  <si>
    <t xml:space="preserve">   4 671,69 zł - zwiększeniu środków pochodzących z Funduszu Pomocowego utworzonego na podstawie art. 14 ustawy z dnia 12 marca 2022 roku o pomocy </t>
  </si>
  <si>
    <t xml:space="preserve">                         dofinansowanie zadań bieżących z przeznaczeniem na pokrycie kosztów związanych z nadaniem numeru PESEL w kwocie 15,69 zł,</t>
  </si>
  <si>
    <t xml:space="preserve">                         z przeznaczeniem na wypłatę świadczeń pieniężnych na podstawie art. 13 wymienionej ustawy w kwocie 4 656,00 zł,  </t>
  </si>
  <si>
    <t>§
/
grupa</t>
  </si>
  <si>
    <t>Plan</t>
  </si>
  <si>
    <t>Z tego:</t>
  </si>
  <si>
    <t>Wydatki bieżące</t>
  </si>
  <si>
    <t>Wydatki 
majątkowe</t>
  </si>
  <si>
    <t>wydatki 
jednostek
budżetowych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</si>
  <si>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</si>
  <si>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</si>
  <si>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</si>
  <si>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</si>
  <si>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</si>
  <si>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</si>
  <si>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w tym:</t>
  </si>
  <si>
    <t>zakup i objęcie akcji i udziałów</t>
  </si>
  <si>
    <t>Wniesienie wkładów do spółek prawa handlowego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</si>
  <si>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</si>
  <si>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</si>
  <si>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</si>
  <si>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</si>
  <si>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</si>
  <si>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</si>
  <si>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</si>
  <si>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</si>
  <si>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</si>
  <si>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</si>
  <si>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</si>
  <si>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</si>
  <si>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</si>
  <si>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</si>
  <si>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</si>
  <si>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</si>
  <si>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</si>
  <si>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</si>
  <si>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</si>
  <si>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</si>
  <si>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</si>
  <si>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400</t>
  </si>
  <si>
    <t>Wytwarzanie i zaopatrywanie w energię elektryczną, gaz i wodę</t>
  </si>
  <si>
    <t>przed zmianą</t>
  </si>
  <si>
    <t>zmniejszenie</t>
  </si>
  <si>
    <t>zwiększenie</t>
  </si>
  <si>
    <t>po zmianach</t>
  </si>
  <si>
    <t>40002</t>
  </si>
  <si>
    <t>Dostarczanie wody</t>
  </si>
  <si>
    <t>700</t>
  </si>
  <si>
    <t>Gospodarka mieszkaniowa</t>
  </si>
  <si>
    <t>70005</t>
  </si>
  <si>
    <t>Gospodarka gruntami i nieruchomościami</t>
  </si>
  <si>
    <t>75023</t>
  </si>
  <si>
    <t>Urzędy gmin (miast i miast na prawach powiatu)</t>
  </si>
  <si>
    <t>75095</t>
  </si>
  <si>
    <t>75818</t>
  </si>
  <si>
    <t>Rezerwy ogólne i celowe</t>
  </si>
  <si>
    <t>853</t>
  </si>
  <si>
    <t>Pozostałe zadania w zakresie polityki społecznej</t>
  </si>
  <si>
    <t>85395</t>
  </si>
  <si>
    <t>Świadczenia rodzinne, świadczenie z funduszu alimentacyjnego oraz składki na ubezpieczenia emerytalne i rentowe z ubezpieczenia społecznego</t>
  </si>
  <si>
    <t>900</t>
  </si>
  <si>
    <t>Gospodarka komunalna i ochrona środowiska</t>
  </si>
  <si>
    <t>90026</t>
  </si>
  <si>
    <t>Pozostałe działania związane z gospodarką odpadami</t>
  </si>
  <si>
    <t>90095</t>
  </si>
  <si>
    <t>Wydatki razem:</t>
  </si>
  <si>
    <t xml:space="preserve">     2 100,00 zł -  zmniejszeniu środków z opłat na rzecz budżetów jst, z podatku od towarów i usług (VAT) w dostarczaniu wody (dział 400, rozdział 40002),</t>
  </si>
  <si>
    <t xml:space="preserve">   23 500,00 zł -  zwiększeniu środków na zakup usług remontowych, pozostałych, opłat z tytułu zakupu usług telekomunikacyjnych w dostarczaniu wody (dział 400, rozdział 40002),</t>
  </si>
  <si>
    <t xml:space="preserve">   21 000,00 zł -  przeniesieniu środków z zakupu usług pozostałych na zakup usług remontowych w gospodarce gruntami i nieruchomościami (dział 700, rozdział 70005),</t>
  </si>
  <si>
    <t xml:space="preserve">   27 544,00 zł -  przeniesieniu środków z dodatkowego wynagrodzenia rocznego, zakupu energii, zakupu usług remontowych na wynagrodzenia bezosobowe, zakup usług pozostałych w urzędzie gminy </t>
  </si>
  <si>
    <t xml:space="preserve">   21 400,00 zł -  zmniejszeniu środków z rezerwy ogólnej z przeznaczeniem na zakup usług remontowych, pozostałych w dostarczaniu wody (z działu 758, rozdziału 75818 do działu 400, rozdziału 40002), </t>
  </si>
  <si>
    <t xml:space="preserve">     4 656,00 zł -  zwiększeniu środków pochodzących z Funduszu Pomocowego utworzonego na podstawie art. 14 ustawy z dnia 12 marca 2022 roku o pomocy obywatelom Ukrainy w związku z konfliktem </t>
  </si>
  <si>
    <t xml:space="preserve">                           (dział 750, rozdział 75023), </t>
  </si>
  <si>
    <t xml:space="preserve">     1 000,00 zł -  zmniejszeniu środków z różnych opłat i składek w pozostałych działaniach związanych z gospodarką odpadami (dział 900, rozdział 90026), </t>
  </si>
  <si>
    <t xml:space="preserve">        195,00 zł -  zwiększeniu dotacji z zakresu administracji rządowej na reazlizację zadań związanych z przyznawaniem Karty Dużej Rodziny z przeznaczeniem na zakup </t>
  </si>
  <si>
    <t xml:space="preserve">     1 500,00 zł -  zmniejszeniu środków z zakupu materiałów i wyposażenia w pozostałej działalności (dział 900, rozdział 90095), </t>
  </si>
  <si>
    <t xml:space="preserve">     2 500,00 zł -  zwiększeniu środków na zakup usług remontowych w pozostałej działalności (dział 900, rozdział 90095).</t>
  </si>
  <si>
    <t xml:space="preserve">          15,69 zł -  zwiększeniu środków pochodzących z Funduszu Pomocowego utworzonego na podstawie art. 14 ustawy z dnia 12 marca 2022 roku o pomocy obywatelom Ukrainy </t>
  </si>
  <si>
    <t xml:space="preserve">                           w związku z konfliktem zbrojnym na terytorium tego państwa (Dz. U. z 2023 r., poz. 103 z późn. zm.) z przeznaczeniem na zakup towarów, pokrycie kosztów związanych </t>
  </si>
  <si>
    <t xml:space="preserve">                           z nadaniem numeru PESEL w pozostałej działalności (dział 750, rozdział 75095),</t>
  </si>
  <si>
    <t xml:space="preserve">                           zbrojnym na terytorium tego państwa (Dz. U. z 2023 r., poz. 103 z późn. zm.) z przeznaczeniem na wypłatę świadczeń związanych z udzielaniem pomocy obywatelom Ukrainy na podstawie </t>
  </si>
  <si>
    <t xml:space="preserve">                           art. 13 wymienionej ustawy, zakup towarów w związku z pomocą obywatelom Ukrainy (dział 853, rozdział 85395),    </t>
  </si>
  <si>
    <t xml:space="preserve">                           niektórych innych ustaw, zgodnie z pismem Mazowieckiego Urzędu Wojewódzkiego w Warszawie z dnia 21 lipca 2023 r. Nr WF-I.3112.20.25.2023 (dział 855, rozdział 85502),</t>
  </si>
  <si>
    <t xml:space="preserve">                           materiałów i wyposażenia, zgodnie z pismem Mazowieckiego Urzędu Wojewódzkiego w Warszawie z dnia 19 lipca 2023 r. Nr WF-I.3112.20.24.2023 (dział 855, rozdział 85503), </t>
  </si>
  <si>
    <t xml:space="preserve">     195,00 zł -  zwiększeniu dotacji z zakresu administracji rządowej na zadania związane z przyznawaniem Karty Dużej Rodziny z przeznaczeniem na zakup materiałów </t>
  </si>
  <si>
    <t xml:space="preserve">     Załącznik nr 1 do zarządzenia nr 62/2023 </t>
  </si>
  <si>
    <t xml:space="preserve">     Wójta Gminy Bielsk z dnia 16 sierpnia 2023 r.</t>
  </si>
  <si>
    <t xml:space="preserve">     Załącznik nr 2 do zarządzenia nr 62/2023 </t>
  </si>
  <si>
    <t xml:space="preserve">     2 000,00 zł -  zwiększeniu dotacji na koszty obsługi, dotyczy wypłat świadczenia wychowawczego o którym mowa w ustawie o zmianie ustawy o pomocy państwa w wychowaniu dzieci oraz</t>
  </si>
  <si>
    <t xml:space="preserve">   2 000,00 zł - zwiększeniu dotacji na koszty obsługi, dotyczy wypłat świadczenia wychowawczego o którym mowa w ustawie o zmianie ustawy o pomocy państwa w wychowaniu dzieci oraz </t>
  </si>
  <si>
    <t xml:space="preserve">     Załącznik nr 3 do zarządzenia nr 62/2023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</si>
</sst>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0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FF0000"/>
      <name val="Arial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</font>
    <font>
      <b/>
      <sz val="12"/>
      <name val="Arial CE"/>
      <charset val="238"/>
    </font>
    <font>
      <b/>
      <sz val="12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1"/>
      <color rgb="FFFF0000"/>
      <name val="Calibri"/>
      <family val="2"/>
      <scheme val="minor"/>
    </font>
    <font>
      <sz val="5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11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6" fillId="0" borderId="0" xfId="0" applyFont="1" applyFill="1" applyBorder="1"/>
    <xf numFmtId="0" fontId="7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3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/>
    <xf numFmtId="0" fontId="8" fillId="0" borderId="0" xfId="1" applyFont="1" applyFill="1" applyBorder="1" applyAlignment="1">
      <alignment horizontal="center"/>
    </xf>
    <xf numFmtId="0" fontId="15" fillId="0" borderId="0" xfId="0" applyFont="1" applyFill="1" applyBorder="1"/>
    <xf numFmtId="0" fontId="8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0" fontId="14" fillId="0" borderId="0" xfId="1" applyFont="1" applyFill="1" applyBorder="1" applyAlignment="1"/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9" fillId="0" borderId="0" xfId="0" applyFont="1" applyAlignment="1">
      <alignment vertical="center"/>
    </xf>
    <xf numFmtId="4" fontId="17" fillId="0" borderId="0" xfId="0" applyNumberFormat="1" applyFont="1" applyFill="1" applyBorder="1" applyAlignment="1">
      <alignment vertical="top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" fontId="4" fillId="2" borderId="2" xfId="0" applyNumberFormat="1" applyFont="1" applyFill="1" applyBorder="1" applyAlignment="1" applyProtection="1">
      <alignment horizontal="right" vertical="top" wrapText="1"/>
      <protection locked="0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  <xf numFmtId="4" fontId="4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right" vertical="top" wrapText="1"/>
    </xf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4" fillId="2" borderId="2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right" vertical="top" wrapText="1"/>
      <protection locked="0"/>
    </xf>
    <xf numFmtId="49" fontId="4" fillId="2" borderId="3" xfId="0" applyNumberFormat="1" applyFont="1" applyFill="1" applyBorder="1" applyAlignment="1" applyProtection="1">
      <alignment horizontal="right" vertical="top" wrapText="1"/>
      <protection locked="0"/>
    </xf>
    <xf numFmtId="4" fontId="19" fillId="0" borderId="1" xfId="0" applyNumberFormat="1" applyFont="1" applyFill="1" applyBorder="1" applyAlignment="1">
      <alignment vertical="top"/>
    </xf>
    <xf numFmtId="4" fontId="19" fillId="2" borderId="1" xfId="0" applyNumberFormat="1" applyFont="1" applyFill="1" applyBorder="1" applyAlignment="1" applyProtection="1">
      <alignment horizontal="right" vertical="top" wrapText="1"/>
      <protection locked="0"/>
    </xf>
    <xf numFmtId="49" fontId="19" fillId="2" borderId="3" xfId="0" applyNumberFormat="1" applyFont="1" applyFill="1" applyBorder="1" applyAlignment="1" applyProtection="1">
      <alignment horizontal="center" vertical="top" wrapText="1"/>
      <protection locked="0"/>
    </xf>
    <xf numFmtId="4" fontId="20" fillId="0" borderId="1" xfId="0" applyNumberFormat="1" applyFont="1" applyFill="1" applyBorder="1" applyAlignment="1">
      <alignment vertical="top"/>
    </xf>
    <xf numFmtId="49" fontId="19" fillId="2" borderId="3" xfId="0" applyNumberFormat="1" applyFont="1" applyFill="1" applyBorder="1" applyAlignment="1" applyProtection="1">
      <alignment horizontal="right" vertical="top" wrapText="1"/>
      <protection locked="0"/>
    </xf>
    <xf numFmtId="4" fontId="4" fillId="0" borderId="2" xfId="0" applyNumberFormat="1" applyFont="1" applyFill="1" applyBorder="1" applyAlignment="1">
      <alignment vertical="top"/>
    </xf>
    <xf numFmtId="49" fontId="19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5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5" xfId="0" applyNumberFormat="1" applyFont="1" applyFill="1" applyBorder="1" applyAlignment="1" applyProtection="1">
      <alignment horizontal="left" vertical="top" wrapText="1"/>
      <protection locked="0"/>
    </xf>
    <xf numFmtId="4" fontId="19" fillId="2" borderId="5" xfId="0" applyNumberFormat="1" applyFont="1" applyFill="1" applyBorder="1" applyAlignment="1" applyProtection="1">
      <alignment horizontal="right" vertical="top" wrapText="1"/>
      <protection locked="0"/>
    </xf>
    <xf numFmtId="4" fontId="19" fillId="0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7" xfId="0" applyNumberFormat="1" applyFont="1" applyFill="1" applyBorder="1" applyAlignment="1" applyProtection="1">
      <alignment horizontal="right" vertical="top" wrapText="1"/>
      <protection locked="0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2" borderId="4" xfId="0" applyNumberFormat="1" applyFont="1" applyFill="1" applyBorder="1" applyAlignment="1" applyProtection="1">
      <alignment horizontal="center" vertical="top" wrapText="1"/>
      <protection locked="0"/>
    </xf>
    <xf numFmtId="49" fontId="4" fillId="2" borderId="5" xfId="0" applyNumberFormat="1" applyFont="1" applyFill="1" applyBorder="1" applyAlignment="1" applyProtection="1">
      <alignment horizontal="right" vertical="top" wrapText="1"/>
      <protection locked="0"/>
    </xf>
    <xf numFmtId="49" fontId="4" fillId="2" borderId="5" xfId="0" applyNumberFormat="1" applyFont="1" applyFill="1" applyBorder="1" applyAlignment="1" applyProtection="1">
      <alignment horizontal="left" vertical="top" wrapText="1"/>
      <protection locked="0"/>
    </xf>
    <xf numFmtId="4" fontId="4" fillId="2" borderId="5" xfId="0" applyNumberFormat="1" applyFont="1" applyFill="1" applyBorder="1" applyAlignment="1" applyProtection="1">
      <alignment horizontal="right" vertical="top" wrapText="1"/>
      <protection locked="0"/>
    </xf>
    <xf numFmtId="4" fontId="4" fillId="0" borderId="5" xfId="0" applyNumberFormat="1" applyFont="1" applyFill="1" applyBorder="1" applyAlignment="1">
      <alignment vertical="top"/>
    </xf>
    <xf numFmtId="4" fontId="4" fillId="0" borderId="6" xfId="0" applyNumberFormat="1" applyFont="1" applyFill="1" applyBorder="1" applyAlignment="1">
      <alignment vertical="top"/>
    </xf>
    <xf numFmtId="0" fontId="26" fillId="0" borderId="0" xfId="0" applyFont="1"/>
    <xf numFmtId="0" fontId="7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49" fontId="19" fillId="2" borderId="3" xfId="0" applyNumberFormat="1" applyFont="1" applyFill="1" applyBorder="1" applyAlignment="1" applyProtection="1">
      <alignment horizontal="left" vertical="top" wrapText="1"/>
      <protection locked="0"/>
    </xf>
    <xf numFmtId="4" fontId="19" fillId="2" borderId="3" xfId="0" applyNumberFormat="1" applyFont="1" applyFill="1" applyBorder="1" applyAlignment="1" applyProtection="1">
      <alignment horizontal="right" vertical="top" wrapText="1"/>
      <protection locked="0"/>
    </xf>
    <xf numFmtId="4" fontId="19" fillId="0" borderId="3" xfId="0" applyNumberFormat="1" applyFont="1" applyFill="1" applyBorder="1" applyAlignment="1">
      <alignment vertical="top"/>
    </xf>
    <xf numFmtId="49" fontId="19" fillId="0" borderId="1" xfId="0" applyNumberFormat="1" applyFont="1" applyFill="1" applyBorder="1" applyAlignment="1">
      <alignment horizontal="right" vertical="top" wrapText="1"/>
    </xf>
    <xf numFmtId="49" fontId="19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left" vertical="top" wrapText="1"/>
    </xf>
    <xf numFmtId="164" fontId="25" fillId="2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164" fontId="25" fillId="2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right" vertical="center" wrapText="1"/>
    </xf>
    <xf numFmtId="164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29" fillId="2" borderId="1" xfId="0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0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0" zoomScaleNormal="100" zoomScaleSheetLayoutView="90" workbookViewId="0">
      <selection activeCell="G1" sqref="G1"/>
    </sheetView>
  </sheetViews>
  <sheetFormatPr defaultRowHeight="14.5"/>
  <cols>
    <col min="1" max="1" width="5.54296875" customWidth="1"/>
    <col min="2" max="2" width="18.7265625" customWidth="1"/>
    <col min="3" max="3" width="23.26953125" customWidth="1"/>
    <col min="4" max="4" width="20" customWidth="1"/>
    <col min="5" max="5" width="7.54296875" customWidth="1"/>
    <col min="6" max="6" width="7.36328125" customWidth="1"/>
    <col min="7" max="7" width="16.7265625" customWidth="1"/>
  </cols>
  <sheetData>
    <row r="1" spans="1:11" ht="15.5">
      <c r="A1" s="1"/>
      <c r="B1" s="2"/>
      <c r="C1" s="3"/>
      <c r="D1" s="4"/>
      <c r="E1" s="29"/>
      <c r="F1" s="4"/>
      <c r="G1" s="29" t="s">
        <v>162</v>
      </c>
      <c r="H1" s="1"/>
      <c r="I1" s="2"/>
      <c r="J1" s="1"/>
      <c r="K1" s="1"/>
    </row>
    <row r="2" spans="1:11" ht="15.5">
      <c r="A2" s="2"/>
      <c r="B2" s="2"/>
      <c r="C2" s="4"/>
      <c r="D2" s="4"/>
      <c r="E2" s="29"/>
      <c r="F2" s="4"/>
      <c r="G2" s="29" t="s">
        <v>163</v>
      </c>
      <c r="H2" s="1"/>
      <c r="I2" s="2"/>
      <c r="J2" s="1"/>
      <c r="K2" s="1"/>
    </row>
    <row r="3" spans="1:11" ht="18">
      <c r="A3" s="2"/>
      <c r="B3" s="2" t="s">
        <v>0</v>
      </c>
      <c r="C3" s="5"/>
      <c r="D3" s="6"/>
      <c r="E3" s="4"/>
      <c r="F3" s="4"/>
      <c r="G3" s="7"/>
      <c r="H3" s="5"/>
      <c r="I3" s="2"/>
      <c r="J3" s="2"/>
      <c r="K3" s="8"/>
    </row>
    <row r="4" spans="1:11" ht="25.5" customHeight="1">
      <c r="A4" s="82" t="s">
        <v>10</v>
      </c>
      <c r="B4" s="101" t="s">
        <v>59</v>
      </c>
      <c r="C4" s="101"/>
      <c r="D4" s="101"/>
      <c r="E4" s="101" t="s">
        <v>60</v>
      </c>
      <c r="F4" s="101"/>
      <c r="G4" s="82" t="s">
        <v>61</v>
      </c>
      <c r="H4" s="101" t="s">
        <v>62</v>
      </c>
      <c r="I4" s="101"/>
      <c r="J4" s="101" t="s">
        <v>63</v>
      </c>
      <c r="K4" s="101"/>
    </row>
    <row r="5" spans="1:11">
      <c r="A5" s="83" t="s">
        <v>64</v>
      </c>
      <c r="B5" s="102">
        <v>2</v>
      </c>
      <c r="C5" s="102"/>
      <c r="D5" s="102"/>
      <c r="E5" s="102">
        <v>3</v>
      </c>
      <c r="F5" s="102"/>
      <c r="G5" s="83">
        <v>4</v>
      </c>
      <c r="H5" s="102">
        <v>5</v>
      </c>
      <c r="I5" s="102"/>
      <c r="J5" s="102">
        <v>6</v>
      </c>
      <c r="K5" s="102"/>
    </row>
    <row r="6" spans="1:11" ht="14.5" customHeight="1">
      <c r="A6" s="100" t="s">
        <v>65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8" customHeight="1">
      <c r="A7" s="84" t="s">
        <v>66</v>
      </c>
      <c r="B7" s="96" t="s">
        <v>67</v>
      </c>
      <c r="C7" s="96"/>
      <c r="D7" s="96"/>
      <c r="E7" s="97">
        <v>15879792.470000001</v>
      </c>
      <c r="F7" s="97"/>
      <c r="G7" s="85">
        <v>0</v>
      </c>
      <c r="H7" s="97">
        <v>4671.6899999999996</v>
      </c>
      <c r="I7" s="97"/>
      <c r="J7" s="97">
        <v>15884464.16</v>
      </c>
      <c r="K7" s="97"/>
    </row>
    <row r="8" spans="1:11" ht="25" customHeight="1">
      <c r="A8" s="86" t="s">
        <v>68</v>
      </c>
      <c r="B8" s="96" t="s">
        <v>69</v>
      </c>
      <c r="C8" s="96"/>
      <c r="D8" s="96"/>
      <c r="E8" s="97">
        <v>109680.42</v>
      </c>
      <c r="F8" s="97"/>
      <c r="G8" s="85">
        <v>0</v>
      </c>
      <c r="H8" s="97">
        <v>4671.6899999999996</v>
      </c>
      <c r="I8" s="97"/>
      <c r="J8" s="97">
        <v>114352.11</v>
      </c>
      <c r="K8" s="97"/>
    </row>
    <row r="9" spans="1:11" ht="23" customHeight="1">
      <c r="A9" s="84" t="s">
        <v>37</v>
      </c>
      <c r="B9" s="96" t="s">
        <v>38</v>
      </c>
      <c r="C9" s="96"/>
      <c r="D9" s="96"/>
      <c r="E9" s="97">
        <v>3697349</v>
      </c>
      <c r="F9" s="97"/>
      <c r="G9" s="85">
        <v>0</v>
      </c>
      <c r="H9" s="97">
        <v>2195</v>
      </c>
      <c r="I9" s="97"/>
      <c r="J9" s="97">
        <v>3699544</v>
      </c>
      <c r="K9" s="97"/>
    </row>
    <row r="10" spans="1:11" ht="20.5" customHeight="1">
      <c r="A10" s="86" t="s">
        <v>68</v>
      </c>
      <c r="B10" s="96" t="s">
        <v>70</v>
      </c>
      <c r="C10" s="96"/>
      <c r="D10" s="96"/>
      <c r="E10" s="97">
        <v>3463907</v>
      </c>
      <c r="F10" s="97"/>
      <c r="G10" s="85">
        <v>0</v>
      </c>
      <c r="H10" s="97">
        <v>195</v>
      </c>
      <c r="I10" s="97"/>
      <c r="J10" s="97">
        <v>3464102</v>
      </c>
      <c r="K10" s="97"/>
    </row>
    <row r="11" spans="1:11" ht="29" customHeight="1">
      <c r="A11" s="86" t="s">
        <v>68</v>
      </c>
      <c r="B11" s="96" t="s">
        <v>71</v>
      </c>
      <c r="C11" s="96"/>
      <c r="D11" s="96"/>
      <c r="E11" s="97">
        <v>412</v>
      </c>
      <c r="F11" s="97"/>
      <c r="G11" s="85">
        <v>0</v>
      </c>
      <c r="H11" s="97">
        <v>2000</v>
      </c>
      <c r="I11" s="97"/>
      <c r="J11" s="97">
        <v>2412</v>
      </c>
      <c r="K11" s="97"/>
    </row>
    <row r="12" spans="1:11" ht="26" customHeight="1">
      <c r="A12" s="99" t="s">
        <v>72</v>
      </c>
      <c r="B12" s="99"/>
      <c r="C12" s="99"/>
      <c r="D12" s="99"/>
      <c r="E12" s="98">
        <v>43044614.560000002</v>
      </c>
      <c r="F12" s="98"/>
      <c r="G12" s="87">
        <v>0</v>
      </c>
      <c r="H12" s="98">
        <v>6866.69</v>
      </c>
      <c r="I12" s="98"/>
      <c r="J12" s="98">
        <v>43051481.25</v>
      </c>
      <c r="K12" s="98"/>
    </row>
    <row r="13" spans="1:11" ht="26" customHeight="1">
      <c r="A13" s="88" t="s">
        <v>68</v>
      </c>
      <c r="B13" s="96" t="s">
        <v>73</v>
      </c>
      <c r="C13" s="96"/>
      <c r="D13" s="96"/>
      <c r="E13" s="97">
        <v>0</v>
      </c>
      <c r="F13" s="97"/>
      <c r="G13" s="85">
        <v>0</v>
      </c>
      <c r="H13" s="97">
        <v>0</v>
      </c>
      <c r="I13" s="97"/>
      <c r="J13" s="97">
        <v>0</v>
      </c>
      <c r="K13" s="97"/>
    </row>
    <row r="14" spans="1:11" ht="18.5" customHeight="1">
      <c r="A14" s="100" t="s">
        <v>74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ht="24" customHeight="1">
      <c r="A15" s="99" t="s">
        <v>75</v>
      </c>
      <c r="B15" s="99"/>
      <c r="C15" s="99"/>
      <c r="D15" s="99"/>
      <c r="E15" s="98">
        <v>7712462.2300000004</v>
      </c>
      <c r="F15" s="98"/>
      <c r="G15" s="87">
        <v>0</v>
      </c>
      <c r="H15" s="98">
        <v>0</v>
      </c>
      <c r="I15" s="98"/>
      <c r="J15" s="98">
        <v>7712462.2300000004</v>
      </c>
      <c r="K15" s="98"/>
    </row>
    <row r="16" spans="1:11" ht="24" customHeight="1">
      <c r="A16" s="88" t="s">
        <v>68</v>
      </c>
      <c r="B16" s="96" t="s">
        <v>73</v>
      </c>
      <c r="C16" s="96"/>
      <c r="D16" s="96"/>
      <c r="E16" s="97">
        <v>3001</v>
      </c>
      <c r="F16" s="97"/>
      <c r="G16" s="85">
        <v>0</v>
      </c>
      <c r="H16" s="97">
        <v>0</v>
      </c>
      <c r="I16" s="97"/>
      <c r="J16" s="97">
        <v>3001</v>
      </c>
      <c r="K16" s="97"/>
    </row>
    <row r="17" spans="1:11" ht="24" customHeight="1">
      <c r="A17" s="100" t="s">
        <v>76</v>
      </c>
      <c r="B17" s="100"/>
      <c r="C17" s="100"/>
      <c r="D17" s="100"/>
      <c r="E17" s="98">
        <v>50757076.789999999</v>
      </c>
      <c r="F17" s="98"/>
      <c r="G17" s="87">
        <v>0</v>
      </c>
      <c r="H17" s="98">
        <v>6866.69</v>
      </c>
      <c r="I17" s="98"/>
      <c r="J17" s="98">
        <v>50763943.479999997</v>
      </c>
      <c r="K17" s="98"/>
    </row>
    <row r="18" spans="1:11" ht="24" customHeight="1">
      <c r="A18" s="88" t="s">
        <v>68</v>
      </c>
      <c r="B18" s="103" t="s">
        <v>73</v>
      </c>
      <c r="C18" s="103"/>
      <c r="D18" s="103"/>
      <c r="E18" s="95">
        <v>3001</v>
      </c>
      <c r="F18" s="95"/>
      <c r="G18" s="89">
        <v>0</v>
      </c>
      <c r="H18" s="95">
        <v>0</v>
      </c>
      <c r="I18" s="95"/>
      <c r="J18" s="95">
        <v>3001</v>
      </c>
      <c r="K18" s="95"/>
    </row>
    <row r="19" spans="1:11" ht="14.5" customHeight="1">
      <c r="A19" s="9" t="s">
        <v>1</v>
      </c>
      <c r="B19" s="10"/>
      <c r="C19" s="10"/>
      <c r="D19" s="10"/>
      <c r="E19" s="8"/>
      <c r="F19" s="8"/>
      <c r="G19" s="8"/>
      <c r="H19" s="8"/>
      <c r="I19" s="11"/>
      <c r="J19" s="12"/>
      <c r="K19" s="12"/>
    </row>
    <row r="20" spans="1:11" ht="14.5" customHeight="1">
      <c r="A20" s="14"/>
      <c r="B20" s="30" t="s">
        <v>8</v>
      </c>
      <c r="C20" s="10"/>
      <c r="D20" s="10"/>
      <c r="E20" s="8"/>
      <c r="F20" s="8"/>
      <c r="G20" s="8"/>
      <c r="H20" s="8"/>
      <c r="I20" s="11"/>
      <c r="J20" s="12"/>
      <c r="K20" s="12"/>
    </row>
    <row r="21" spans="1:11" ht="14.5" customHeight="1">
      <c r="A21" s="14" t="s">
        <v>77</v>
      </c>
      <c r="B21" s="30"/>
      <c r="C21" s="10"/>
      <c r="D21" s="10"/>
      <c r="E21" s="8"/>
      <c r="F21" s="8"/>
      <c r="G21" s="8"/>
      <c r="H21" s="8"/>
      <c r="I21" s="11"/>
      <c r="J21" s="12"/>
      <c r="K21" s="12"/>
    </row>
    <row r="22" spans="1:11" ht="14.5" customHeight="1">
      <c r="A22" s="14" t="s">
        <v>50</v>
      </c>
      <c r="B22" s="30"/>
      <c r="C22" s="10"/>
      <c r="D22" s="10"/>
      <c r="E22" s="8"/>
      <c r="F22" s="8"/>
      <c r="G22" s="8"/>
      <c r="H22" s="8"/>
      <c r="I22" s="11"/>
      <c r="J22" s="12"/>
      <c r="K22" s="12"/>
    </row>
    <row r="23" spans="1:11" ht="14.5" customHeight="1">
      <c r="A23" s="14" t="s">
        <v>78</v>
      </c>
      <c r="B23" s="30"/>
      <c r="C23" s="10"/>
      <c r="D23" s="10"/>
      <c r="E23" s="8"/>
      <c r="F23" s="8"/>
      <c r="G23" s="8"/>
      <c r="H23" s="8"/>
      <c r="I23" s="11"/>
      <c r="J23" s="12"/>
      <c r="K23" s="12"/>
    </row>
    <row r="24" spans="1:11" ht="14.5" customHeight="1">
      <c r="A24" s="14" t="s">
        <v>79</v>
      </c>
      <c r="B24" s="30"/>
      <c r="C24" s="10"/>
      <c r="D24" s="10"/>
      <c r="E24" s="8"/>
      <c r="F24" s="8"/>
      <c r="G24" s="8"/>
      <c r="H24" s="8"/>
      <c r="I24" s="11"/>
      <c r="J24" s="12"/>
      <c r="K24" s="12"/>
    </row>
    <row r="25" spans="1:11">
      <c r="A25" s="20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7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20" t="s">
        <v>53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>
      <c r="A28" s="20" t="s">
        <v>54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>
      <c r="A29" s="14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4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>
      <c r="A35" s="20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>
      <c r="A36" s="20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20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32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8"/>
    </row>
    <row r="46" spans="1:11">
      <c r="A46" s="18"/>
    </row>
    <row r="47" spans="1:11">
      <c r="A47" s="18"/>
    </row>
  </sheetData>
  <mergeCells count="54">
    <mergeCell ref="B18:D18"/>
    <mergeCell ref="E18:F18"/>
    <mergeCell ref="B16:D16"/>
    <mergeCell ref="E16:F16"/>
    <mergeCell ref="H16:I16"/>
    <mergeCell ref="H18:I18"/>
    <mergeCell ref="J16:K16"/>
    <mergeCell ref="A17:D17"/>
    <mergeCell ref="E17:F17"/>
    <mergeCell ref="H17:I17"/>
    <mergeCell ref="J17:K17"/>
    <mergeCell ref="J13:K13"/>
    <mergeCell ref="A14:K14"/>
    <mergeCell ref="J15:K15"/>
    <mergeCell ref="E15:F15"/>
    <mergeCell ref="H15:I15"/>
    <mergeCell ref="A15:D15"/>
    <mergeCell ref="A6:K6"/>
    <mergeCell ref="B7:D7"/>
    <mergeCell ref="E7:F7"/>
    <mergeCell ref="H7:I7"/>
    <mergeCell ref="B4:D4"/>
    <mergeCell ref="E4:F4"/>
    <mergeCell ref="H4:I4"/>
    <mergeCell ref="J4:K4"/>
    <mergeCell ref="B5:D5"/>
    <mergeCell ref="E5:F5"/>
    <mergeCell ref="H5:I5"/>
    <mergeCell ref="J5:K5"/>
    <mergeCell ref="J7:K7"/>
    <mergeCell ref="E9:F9"/>
    <mergeCell ref="H9:I9"/>
    <mergeCell ref="J9:K9"/>
    <mergeCell ref="B8:D8"/>
    <mergeCell ref="E8:F8"/>
    <mergeCell ref="H8:I8"/>
    <mergeCell ref="J8:K8"/>
    <mergeCell ref="B9:D9"/>
    <mergeCell ref="J18:K18"/>
    <mergeCell ref="B10:D10"/>
    <mergeCell ref="E10:F10"/>
    <mergeCell ref="H10:I10"/>
    <mergeCell ref="J10:K10"/>
    <mergeCell ref="E12:F12"/>
    <mergeCell ref="H12:I12"/>
    <mergeCell ref="B11:D11"/>
    <mergeCell ref="E11:F11"/>
    <mergeCell ref="H11:I11"/>
    <mergeCell ref="J11:K11"/>
    <mergeCell ref="J12:K12"/>
    <mergeCell ref="A12:D12"/>
    <mergeCell ref="B13:D13"/>
    <mergeCell ref="E13:F13"/>
    <mergeCell ref="H13:I13"/>
  </mergeCells>
  <pageMargins left="0.25" right="0.25" top="0.75" bottom="0.75" header="0.3" footer="0.3"/>
  <pageSetup paperSize="9" scale="91" orientation="landscape" r:id="rId1"/>
  <headerFooter>
    <oddFooter>&amp;C&amp;P</oddFooter>
  </headerFooter>
  <rowBreaks count="1" manualBreakCount="1">
    <brk id="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1"/>
  <sheetViews>
    <sheetView topLeftCell="A85" zoomScaleNormal="100" zoomScaleSheetLayoutView="100" workbookViewId="0">
      <selection activeCell="A95" sqref="A95"/>
    </sheetView>
  </sheetViews>
  <sheetFormatPr defaultRowHeight="14.5"/>
  <cols>
    <col min="1" max="1" width="2.08984375" customWidth="1"/>
    <col min="2" max="2" width="2" customWidth="1"/>
    <col min="3" max="3" width="5.1796875" customWidth="1"/>
    <col min="4" max="4" width="4.1796875" customWidth="1"/>
    <col min="5" max="5" width="4.08984375" customWidth="1"/>
    <col min="6" max="6" width="3.6328125" customWidth="1"/>
    <col min="7" max="7" width="3.453125" customWidth="1"/>
    <col min="8" max="8" width="5.81640625" customWidth="1"/>
    <col min="9" max="9" width="3.7265625" customWidth="1"/>
    <col min="10" max="10" width="10.26953125" customWidth="1"/>
    <col min="15" max="16" width="7.7265625" customWidth="1"/>
    <col min="17" max="17" width="6.1796875" customWidth="1"/>
    <col min="18" max="18" width="6.08984375" customWidth="1"/>
    <col min="19" max="19" width="6.26953125" customWidth="1"/>
    <col min="20" max="20" width="7.36328125" customWidth="1"/>
    <col min="21" max="21" width="7.26953125" customWidth="1"/>
    <col min="22" max="22" width="3.36328125" customWidth="1"/>
    <col min="23" max="23" width="4.54296875" customWidth="1"/>
    <col min="24" max="24" width="6.90625" customWidth="1"/>
    <col min="25" max="25" width="4.54296875" customWidth="1"/>
    <col min="26" max="26" width="5.63281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7"/>
      <c r="K1" s="2"/>
      <c r="L1" s="2"/>
      <c r="M1" s="29"/>
      <c r="N1" s="4"/>
      <c r="O1" s="4"/>
      <c r="P1" s="1"/>
      <c r="Q1" s="2"/>
      <c r="R1" s="29" t="s">
        <v>164</v>
      </c>
      <c r="S1" s="29"/>
      <c r="T1" s="8"/>
      <c r="U1" s="15"/>
      <c r="V1" s="1"/>
      <c r="W1" s="1"/>
      <c r="X1" s="1"/>
      <c r="Y1" s="1"/>
      <c r="Z1" s="1"/>
    </row>
    <row r="2" spans="1:26" ht="15.5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29"/>
      <c r="N2" s="4"/>
      <c r="O2" s="4"/>
      <c r="P2" s="1"/>
      <c r="Q2" s="2"/>
      <c r="R2" s="29" t="s">
        <v>163</v>
      </c>
      <c r="S2" s="29"/>
      <c r="T2" s="8"/>
      <c r="U2" s="15"/>
      <c r="V2" s="1"/>
      <c r="W2" s="1"/>
      <c r="X2" s="1"/>
      <c r="Y2" s="1"/>
      <c r="Z2" s="1"/>
    </row>
    <row r="3" spans="1:26" ht="18" customHeight="1">
      <c r="A3" s="31"/>
      <c r="B3" s="31"/>
      <c r="C3" s="31"/>
      <c r="D3" s="31"/>
      <c r="E3" s="31"/>
      <c r="F3" s="108" t="s">
        <v>2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31"/>
      <c r="V3" s="31"/>
      <c r="W3" s="31"/>
      <c r="X3" s="31"/>
      <c r="Y3" s="31"/>
      <c r="Z3" s="31"/>
    </row>
    <row r="4" spans="1:26" ht="14.5" customHeight="1">
      <c r="A4" s="104" t="s">
        <v>10</v>
      </c>
      <c r="B4" s="104"/>
      <c r="C4" s="104" t="s">
        <v>11</v>
      </c>
      <c r="D4" s="104" t="s">
        <v>80</v>
      </c>
      <c r="E4" s="104" t="s">
        <v>59</v>
      </c>
      <c r="F4" s="104"/>
      <c r="G4" s="104"/>
      <c r="H4" s="104"/>
      <c r="I4" s="104"/>
      <c r="J4" s="104" t="s">
        <v>81</v>
      </c>
      <c r="K4" s="104" t="s">
        <v>82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 t="s">
        <v>83</v>
      </c>
      <c r="L5" s="104" t="s">
        <v>18</v>
      </c>
      <c r="M5" s="104"/>
      <c r="N5" s="104"/>
      <c r="O5" s="104"/>
      <c r="P5" s="104"/>
      <c r="Q5" s="104"/>
      <c r="R5" s="104"/>
      <c r="S5" s="104"/>
      <c r="T5" s="104" t="s">
        <v>84</v>
      </c>
      <c r="U5" s="104" t="s">
        <v>18</v>
      </c>
      <c r="V5" s="104"/>
      <c r="W5" s="104"/>
      <c r="X5" s="104"/>
      <c r="Y5" s="104"/>
      <c r="Z5" s="104"/>
    </row>
    <row r="6" spans="1:26" ht="14.5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 t="s">
        <v>85</v>
      </c>
      <c r="M6" s="104" t="s">
        <v>18</v>
      </c>
      <c r="N6" s="104"/>
      <c r="O6" s="104" t="s">
        <v>86</v>
      </c>
      <c r="P6" s="104" t="s">
        <v>87</v>
      </c>
      <c r="Q6" s="104" t="s">
        <v>88</v>
      </c>
      <c r="R6" s="104" t="s">
        <v>89</v>
      </c>
      <c r="S6" s="104" t="s">
        <v>90</v>
      </c>
      <c r="T6" s="104"/>
      <c r="U6" s="104" t="s">
        <v>91</v>
      </c>
      <c r="V6" s="104" t="s">
        <v>92</v>
      </c>
      <c r="W6" s="104"/>
      <c r="X6" s="104" t="s">
        <v>93</v>
      </c>
      <c r="Y6" s="104" t="s">
        <v>94</v>
      </c>
      <c r="Z6" s="104"/>
    </row>
    <row r="7" spans="1:26" ht="70.5" customHeight="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90" t="s">
        <v>95</v>
      </c>
      <c r="N7" s="90" t="s">
        <v>96</v>
      </c>
      <c r="O7" s="104"/>
      <c r="P7" s="104"/>
      <c r="Q7" s="104"/>
      <c r="R7" s="104"/>
      <c r="S7" s="104"/>
      <c r="T7" s="104"/>
      <c r="U7" s="104"/>
      <c r="V7" s="104" t="s">
        <v>97</v>
      </c>
      <c r="W7" s="104"/>
      <c r="X7" s="104"/>
      <c r="Y7" s="104"/>
      <c r="Z7" s="104"/>
    </row>
    <row r="8" spans="1:26">
      <c r="A8" s="107" t="s">
        <v>64</v>
      </c>
      <c r="B8" s="107"/>
      <c r="C8" s="91" t="s">
        <v>98</v>
      </c>
      <c r="D8" s="91" t="s">
        <v>99</v>
      </c>
      <c r="E8" s="107" t="s">
        <v>100</v>
      </c>
      <c r="F8" s="107"/>
      <c r="G8" s="107"/>
      <c r="H8" s="107"/>
      <c r="I8" s="107"/>
      <c r="J8" s="91" t="s">
        <v>101</v>
      </c>
      <c r="K8" s="91" t="s">
        <v>102</v>
      </c>
      <c r="L8" s="91" t="s">
        <v>103</v>
      </c>
      <c r="M8" s="91" t="s">
        <v>104</v>
      </c>
      <c r="N8" s="91" t="s">
        <v>105</v>
      </c>
      <c r="O8" s="91" t="s">
        <v>106</v>
      </c>
      <c r="P8" s="91" t="s">
        <v>107</v>
      </c>
      <c r="Q8" s="91" t="s">
        <v>108</v>
      </c>
      <c r="R8" s="91" t="s">
        <v>109</v>
      </c>
      <c r="S8" s="91" t="s">
        <v>110</v>
      </c>
      <c r="T8" s="91" t="s">
        <v>111</v>
      </c>
      <c r="U8" s="91" t="s">
        <v>112</v>
      </c>
      <c r="V8" s="107" t="s">
        <v>113</v>
      </c>
      <c r="W8" s="107"/>
      <c r="X8" s="91" t="s">
        <v>114</v>
      </c>
      <c r="Y8" s="107" t="s">
        <v>115</v>
      </c>
      <c r="Z8" s="107"/>
    </row>
    <row r="9" spans="1:26" ht="14.5" customHeight="1">
      <c r="A9" s="104" t="s">
        <v>116</v>
      </c>
      <c r="B9" s="104"/>
      <c r="C9" s="104" t="s">
        <v>68</v>
      </c>
      <c r="D9" s="104" t="s">
        <v>68</v>
      </c>
      <c r="E9" s="105" t="s">
        <v>117</v>
      </c>
      <c r="F9" s="105"/>
      <c r="G9" s="105"/>
      <c r="H9" s="105" t="s">
        <v>118</v>
      </c>
      <c r="I9" s="105"/>
      <c r="J9" s="92">
        <v>1167087.06</v>
      </c>
      <c r="K9" s="92">
        <v>1167087.06</v>
      </c>
      <c r="L9" s="92">
        <v>1167087.06</v>
      </c>
      <c r="M9" s="92">
        <v>0</v>
      </c>
      <c r="N9" s="92">
        <v>1167087.06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106">
        <v>0</v>
      </c>
      <c r="W9" s="106"/>
      <c r="X9" s="92">
        <v>0</v>
      </c>
      <c r="Y9" s="106">
        <v>0</v>
      </c>
      <c r="Z9" s="106"/>
    </row>
    <row r="10" spans="1:26">
      <c r="A10" s="104"/>
      <c r="B10" s="104"/>
      <c r="C10" s="104"/>
      <c r="D10" s="104"/>
      <c r="E10" s="105"/>
      <c r="F10" s="105"/>
      <c r="G10" s="105"/>
      <c r="H10" s="105" t="s">
        <v>119</v>
      </c>
      <c r="I10" s="105"/>
      <c r="J10" s="92">
        <v>-2100</v>
      </c>
      <c r="K10" s="92">
        <v>-2100</v>
      </c>
      <c r="L10" s="92">
        <v>-2100</v>
      </c>
      <c r="M10" s="92">
        <v>0</v>
      </c>
      <c r="N10" s="92">
        <v>-2100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106">
        <v>0</v>
      </c>
      <c r="W10" s="106"/>
      <c r="X10" s="92">
        <v>0</v>
      </c>
      <c r="Y10" s="106">
        <v>0</v>
      </c>
      <c r="Z10" s="106"/>
    </row>
    <row r="11" spans="1:26">
      <c r="A11" s="104"/>
      <c r="B11" s="104"/>
      <c r="C11" s="104"/>
      <c r="D11" s="104"/>
      <c r="E11" s="105"/>
      <c r="F11" s="105"/>
      <c r="G11" s="105"/>
      <c r="H11" s="105" t="s">
        <v>120</v>
      </c>
      <c r="I11" s="105"/>
      <c r="J11" s="92">
        <v>23500</v>
      </c>
      <c r="K11" s="92">
        <v>23500</v>
      </c>
      <c r="L11" s="92">
        <v>23500</v>
      </c>
      <c r="M11" s="92">
        <v>0</v>
      </c>
      <c r="N11" s="92">
        <v>23500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106">
        <v>0</v>
      </c>
      <c r="W11" s="106"/>
      <c r="X11" s="92">
        <v>0</v>
      </c>
      <c r="Y11" s="106">
        <v>0</v>
      </c>
      <c r="Z11" s="106"/>
    </row>
    <row r="12" spans="1:26">
      <c r="A12" s="104"/>
      <c r="B12" s="104"/>
      <c r="C12" s="104"/>
      <c r="D12" s="104"/>
      <c r="E12" s="105"/>
      <c r="F12" s="105"/>
      <c r="G12" s="105"/>
      <c r="H12" s="105" t="s">
        <v>121</v>
      </c>
      <c r="I12" s="105"/>
      <c r="J12" s="92">
        <v>1188487.06</v>
      </c>
      <c r="K12" s="92">
        <v>1188487.06</v>
      </c>
      <c r="L12" s="92">
        <v>1188487.06</v>
      </c>
      <c r="M12" s="92">
        <v>0</v>
      </c>
      <c r="N12" s="92">
        <v>1188487.06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106">
        <v>0</v>
      </c>
      <c r="W12" s="106"/>
      <c r="X12" s="92">
        <v>0</v>
      </c>
      <c r="Y12" s="106">
        <v>0</v>
      </c>
      <c r="Z12" s="106"/>
    </row>
    <row r="13" spans="1:26" ht="14.5" customHeight="1">
      <c r="A13" s="104" t="s">
        <v>68</v>
      </c>
      <c r="B13" s="104"/>
      <c r="C13" s="104" t="s">
        <v>122</v>
      </c>
      <c r="D13" s="104" t="s">
        <v>68</v>
      </c>
      <c r="E13" s="105" t="s">
        <v>123</v>
      </c>
      <c r="F13" s="105"/>
      <c r="G13" s="105"/>
      <c r="H13" s="105" t="s">
        <v>118</v>
      </c>
      <c r="I13" s="105"/>
      <c r="J13" s="92">
        <v>544100</v>
      </c>
      <c r="K13" s="92">
        <v>544100</v>
      </c>
      <c r="L13" s="92">
        <v>544100</v>
      </c>
      <c r="M13" s="92">
        <v>0</v>
      </c>
      <c r="N13" s="92">
        <v>544100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106">
        <v>0</v>
      </c>
      <c r="W13" s="106"/>
      <c r="X13" s="92">
        <v>0</v>
      </c>
      <c r="Y13" s="106">
        <v>0</v>
      </c>
      <c r="Z13" s="106"/>
    </row>
    <row r="14" spans="1:26">
      <c r="A14" s="104"/>
      <c r="B14" s="104"/>
      <c r="C14" s="104"/>
      <c r="D14" s="104"/>
      <c r="E14" s="105"/>
      <c r="F14" s="105"/>
      <c r="G14" s="105"/>
      <c r="H14" s="105" t="s">
        <v>119</v>
      </c>
      <c r="I14" s="105"/>
      <c r="J14" s="92">
        <v>-2100</v>
      </c>
      <c r="K14" s="92">
        <v>-2100</v>
      </c>
      <c r="L14" s="92">
        <v>-2100</v>
      </c>
      <c r="M14" s="92">
        <v>0</v>
      </c>
      <c r="N14" s="92">
        <v>-2100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106">
        <v>0</v>
      </c>
      <c r="W14" s="106"/>
      <c r="X14" s="92">
        <v>0</v>
      </c>
      <c r="Y14" s="106">
        <v>0</v>
      </c>
      <c r="Z14" s="106"/>
    </row>
    <row r="15" spans="1:26">
      <c r="A15" s="104"/>
      <c r="B15" s="104"/>
      <c r="C15" s="104"/>
      <c r="D15" s="104"/>
      <c r="E15" s="105"/>
      <c r="F15" s="105"/>
      <c r="G15" s="105"/>
      <c r="H15" s="105" t="s">
        <v>120</v>
      </c>
      <c r="I15" s="105"/>
      <c r="J15" s="92">
        <v>23500</v>
      </c>
      <c r="K15" s="92">
        <v>23500</v>
      </c>
      <c r="L15" s="92">
        <v>23500</v>
      </c>
      <c r="M15" s="92">
        <v>0</v>
      </c>
      <c r="N15" s="92">
        <v>23500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106">
        <v>0</v>
      </c>
      <c r="W15" s="106"/>
      <c r="X15" s="92">
        <v>0</v>
      </c>
      <c r="Y15" s="106">
        <v>0</v>
      </c>
      <c r="Z15" s="106"/>
    </row>
    <row r="16" spans="1:26">
      <c r="A16" s="104"/>
      <c r="B16" s="104"/>
      <c r="C16" s="104"/>
      <c r="D16" s="104"/>
      <c r="E16" s="105"/>
      <c r="F16" s="105"/>
      <c r="G16" s="105"/>
      <c r="H16" s="105" t="s">
        <v>121</v>
      </c>
      <c r="I16" s="105"/>
      <c r="J16" s="92">
        <v>565500</v>
      </c>
      <c r="K16" s="92">
        <v>565500</v>
      </c>
      <c r="L16" s="92">
        <v>565500</v>
      </c>
      <c r="M16" s="92">
        <v>0</v>
      </c>
      <c r="N16" s="92">
        <v>565500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106">
        <v>0</v>
      </c>
      <c r="W16" s="106"/>
      <c r="X16" s="92">
        <v>0</v>
      </c>
      <c r="Y16" s="106">
        <v>0</v>
      </c>
      <c r="Z16" s="106"/>
    </row>
    <row r="17" spans="1:26" ht="14.5" customHeight="1">
      <c r="A17" s="104" t="s">
        <v>124</v>
      </c>
      <c r="B17" s="104"/>
      <c r="C17" s="104" t="s">
        <v>68</v>
      </c>
      <c r="D17" s="104" t="s">
        <v>68</v>
      </c>
      <c r="E17" s="105" t="s">
        <v>125</v>
      </c>
      <c r="F17" s="105"/>
      <c r="G17" s="105"/>
      <c r="H17" s="105" t="s">
        <v>118</v>
      </c>
      <c r="I17" s="105"/>
      <c r="J17" s="92">
        <v>362000</v>
      </c>
      <c r="K17" s="92">
        <v>340500</v>
      </c>
      <c r="L17" s="92">
        <v>340500</v>
      </c>
      <c r="M17" s="92">
        <v>0</v>
      </c>
      <c r="N17" s="92">
        <v>340500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21500</v>
      </c>
      <c r="U17" s="92">
        <v>21500</v>
      </c>
      <c r="V17" s="106">
        <v>0</v>
      </c>
      <c r="W17" s="106"/>
      <c r="X17" s="92">
        <v>0</v>
      </c>
      <c r="Y17" s="106">
        <v>0</v>
      </c>
      <c r="Z17" s="106"/>
    </row>
    <row r="18" spans="1:26">
      <c r="A18" s="104"/>
      <c r="B18" s="104"/>
      <c r="C18" s="104"/>
      <c r="D18" s="104"/>
      <c r="E18" s="105"/>
      <c r="F18" s="105"/>
      <c r="G18" s="105"/>
      <c r="H18" s="105" t="s">
        <v>119</v>
      </c>
      <c r="I18" s="105"/>
      <c r="J18" s="92">
        <v>-21000</v>
      </c>
      <c r="K18" s="92">
        <v>-21000</v>
      </c>
      <c r="L18" s="92">
        <v>-21000</v>
      </c>
      <c r="M18" s="92">
        <v>0</v>
      </c>
      <c r="N18" s="92">
        <v>-21000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106">
        <v>0</v>
      </c>
      <c r="W18" s="106"/>
      <c r="X18" s="92">
        <v>0</v>
      </c>
      <c r="Y18" s="106">
        <v>0</v>
      </c>
      <c r="Z18" s="106"/>
    </row>
    <row r="19" spans="1:26">
      <c r="A19" s="104"/>
      <c r="B19" s="104"/>
      <c r="C19" s="104"/>
      <c r="D19" s="104"/>
      <c r="E19" s="105"/>
      <c r="F19" s="105"/>
      <c r="G19" s="105"/>
      <c r="H19" s="105" t="s">
        <v>120</v>
      </c>
      <c r="I19" s="105"/>
      <c r="J19" s="92">
        <v>21000</v>
      </c>
      <c r="K19" s="92">
        <v>21000</v>
      </c>
      <c r="L19" s="92">
        <v>21000</v>
      </c>
      <c r="M19" s="92">
        <v>0</v>
      </c>
      <c r="N19" s="92">
        <v>21000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106">
        <v>0</v>
      </c>
      <c r="W19" s="106"/>
      <c r="X19" s="92">
        <v>0</v>
      </c>
      <c r="Y19" s="106">
        <v>0</v>
      </c>
      <c r="Z19" s="106"/>
    </row>
    <row r="20" spans="1:26">
      <c r="A20" s="104"/>
      <c r="B20" s="104"/>
      <c r="C20" s="104"/>
      <c r="D20" s="104"/>
      <c r="E20" s="105"/>
      <c r="F20" s="105"/>
      <c r="G20" s="105"/>
      <c r="H20" s="105" t="s">
        <v>121</v>
      </c>
      <c r="I20" s="105"/>
      <c r="J20" s="92">
        <v>362000</v>
      </c>
      <c r="K20" s="92">
        <v>340500</v>
      </c>
      <c r="L20" s="92">
        <v>340500</v>
      </c>
      <c r="M20" s="92">
        <v>0</v>
      </c>
      <c r="N20" s="92">
        <v>340500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21500</v>
      </c>
      <c r="U20" s="92">
        <v>21500</v>
      </c>
      <c r="V20" s="106">
        <v>0</v>
      </c>
      <c r="W20" s="106"/>
      <c r="X20" s="92">
        <v>0</v>
      </c>
      <c r="Y20" s="106">
        <v>0</v>
      </c>
      <c r="Z20" s="106"/>
    </row>
    <row r="21" spans="1:26" ht="14.5" customHeight="1">
      <c r="A21" s="104" t="s">
        <v>68</v>
      </c>
      <c r="B21" s="104"/>
      <c r="C21" s="104" t="s">
        <v>126</v>
      </c>
      <c r="D21" s="104" t="s">
        <v>68</v>
      </c>
      <c r="E21" s="105" t="s">
        <v>127</v>
      </c>
      <c r="F21" s="105"/>
      <c r="G21" s="105"/>
      <c r="H21" s="105" t="s">
        <v>118</v>
      </c>
      <c r="I21" s="105"/>
      <c r="J21" s="92">
        <v>354000</v>
      </c>
      <c r="K21" s="92">
        <v>332500</v>
      </c>
      <c r="L21" s="92">
        <v>332500</v>
      </c>
      <c r="M21" s="92">
        <v>0</v>
      </c>
      <c r="N21" s="92">
        <v>332500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21500</v>
      </c>
      <c r="U21" s="92">
        <v>21500</v>
      </c>
      <c r="V21" s="106">
        <v>0</v>
      </c>
      <c r="W21" s="106"/>
      <c r="X21" s="92">
        <v>0</v>
      </c>
      <c r="Y21" s="106">
        <v>0</v>
      </c>
      <c r="Z21" s="106"/>
    </row>
    <row r="22" spans="1:26">
      <c r="A22" s="104"/>
      <c r="B22" s="104"/>
      <c r="C22" s="104"/>
      <c r="D22" s="104"/>
      <c r="E22" s="105"/>
      <c r="F22" s="105"/>
      <c r="G22" s="105"/>
      <c r="H22" s="105" t="s">
        <v>119</v>
      </c>
      <c r="I22" s="105"/>
      <c r="J22" s="92">
        <v>-21000</v>
      </c>
      <c r="K22" s="92">
        <v>-21000</v>
      </c>
      <c r="L22" s="92">
        <v>-21000</v>
      </c>
      <c r="M22" s="92">
        <v>0</v>
      </c>
      <c r="N22" s="92">
        <v>-21000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106">
        <v>0</v>
      </c>
      <c r="W22" s="106"/>
      <c r="X22" s="92">
        <v>0</v>
      </c>
      <c r="Y22" s="106">
        <v>0</v>
      </c>
      <c r="Z22" s="106"/>
    </row>
    <row r="23" spans="1:26">
      <c r="A23" s="104"/>
      <c r="B23" s="104"/>
      <c r="C23" s="104"/>
      <c r="D23" s="104"/>
      <c r="E23" s="105"/>
      <c r="F23" s="105"/>
      <c r="G23" s="105"/>
      <c r="H23" s="105" t="s">
        <v>120</v>
      </c>
      <c r="I23" s="105"/>
      <c r="J23" s="92">
        <v>21000</v>
      </c>
      <c r="K23" s="92">
        <v>21000</v>
      </c>
      <c r="L23" s="92">
        <v>21000</v>
      </c>
      <c r="M23" s="92">
        <v>0</v>
      </c>
      <c r="N23" s="92">
        <v>21000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106">
        <v>0</v>
      </c>
      <c r="W23" s="106"/>
      <c r="X23" s="92">
        <v>0</v>
      </c>
      <c r="Y23" s="106">
        <v>0</v>
      </c>
      <c r="Z23" s="106"/>
    </row>
    <row r="24" spans="1:26">
      <c r="A24" s="104"/>
      <c r="B24" s="104"/>
      <c r="C24" s="104"/>
      <c r="D24" s="104"/>
      <c r="E24" s="105"/>
      <c r="F24" s="105"/>
      <c r="G24" s="105"/>
      <c r="H24" s="105" t="s">
        <v>121</v>
      </c>
      <c r="I24" s="105"/>
      <c r="J24" s="92">
        <v>354000</v>
      </c>
      <c r="K24" s="92">
        <v>332500</v>
      </c>
      <c r="L24" s="92">
        <v>332500</v>
      </c>
      <c r="M24" s="92">
        <v>0</v>
      </c>
      <c r="N24" s="92">
        <v>332500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21500</v>
      </c>
      <c r="U24" s="92">
        <v>21500</v>
      </c>
      <c r="V24" s="106">
        <v>0</v>
      </c>
      <c r="W24" s="106"/>
      <c r="X24" s="92">
        <v>0</v>
      </c>
      <c r="Y24" s="106">
        <v>0</v>
      </c>
      <c r="Z24" s="106"/>
    </row>
    <row r="25" spans="1:26" ht="14.5" customHeight="1">
      <c r="A25" s="104" t="s">
        <v>25</v>
      </c>
      <c r="B25" s="104"/>
      <c r="C25" s="104" t="s">
        <v>68</v>
      </c>
      <c r="D25" s="104" t="s">
        <v>68</v>
      </c>
      <c r="E25" s="105" t="s">
        <v>26</v>
      </c>
      <c r="F25" s="105"/>
      <c r="G25" s="105"/>
      <c r="H25" s="105" t="s">
        <v>118</v>
      </c>
      <c r="I25" s="105"/>
      <c r="J25" s="92">
        <v>6651402.0499999998</v>
      </c>
      <c r="K25" s="92">
        <v>6545402.0499999998</v>
      </c>
      <c r="L25" s="92">
        <v>6076322.0499999998</v>
      </c>
      <c r="M25" s="92">
        <v>5117593.3499999996</v>
      </c>
      <c r="N25" s="92">
        <v>958728.7</v>
      </c>
      <c r="O25" s="92">
        <v>0</v>
      </c>
      <c r="P25" s="92">
        <v>459080</v>
      </c>
      <c r="Q25" s="92">
        <v>10000</v>
      </c>
      <c r="R25" s="92">
        <v>0</v>
      </c>
      <c r="S25" s="92">
        <v>0</v>
      </c>
      <c r="T25" s="92">
        <v>106000</v>
      </c>
      <c r="U25" s="92">
        <v>106000</v>
      </c>
      <c r="V25" s="106">
        <v>75000</v>
      </c>
      <c r="W25" s="106"/>
      <c r="X25" s="92">
        <v>0</v>
      </c>
      <c r="Y25" s="106">
        <v>0</v>
      </c>
      <c r="Z25" s="106"/>
    </row>
    <row r="26" spans="1:26" ht="11.5" customHeight="1">
      <c r="A26" s="104"/>
      <c r="B26" s="104"/>
      <c r="C26" s="104"/>
      <c r="D26" s="104"/>
      <c r="E26" s="105"/>
      <c r="F26" s="105"/>
      <c r="G26" s="105"/>
      <c r="H26" s="105" t="s">
        <v>119</v>
      </c>
      <c r="I26" s="105"/>
      <c r="J26" s="92">
        <v>-27544</v>
      </c>
      <c r="K26" s="92">
        <v>-27544</v>
      </c>
      <c r="L26" s="92">
        <v>-27544</v>
      </c>
      <c r="M26" s="92">
        <v>-12544</v>
      </c>
      <c r="N26" s="92">
        <v>-15000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106">
        <v>0</v>
      </c>
      <c r="W26" s="106"/>
      <c r="X26" s="92">
        <v>0</v>
      </c>
      <c r="Y26" s="106">
        <v>0</v>
      </c>
      <c r="Z26" s="106"/>
    </row>
    <row r="27" spans="1:26" ht="16" customHeight="1">
      <c r="A27" s="104"/>
      <c r="B27" s="104"/>
      <c r="C27" s="104"/>
      <c r="D27" s="104"/>
      <c r="E27" s="105"/>
      <c r="F27" s="105"/>
      <c r="G27" s="105"/>
      <c r="H27" s="105" t="s">
        <v>120</v>
      </c>
      <c r="I27" s="105"/>
      <c r="J27" s="92">
        <v>27559.69</v>
      </c>
      <c r="K27" s="92">
        <v>27559.69</v>
      </c>
      <c r="L27" s="92">
        <v>27559.69</v>
      </c>
      <c r="M27" s="92">
        <v>12544</v>
      </c>
      <c r="N27" s="92">
        <v>15015.69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0</v>
      </c>
      <c r="V27" s="106">
        <v>0</v>
      </c>
      <c r="W27" s="106"/>
      <c r="X27" s="92">
        <v>0</v>
      </c>
      <c r="Y27" s="106">
        <v>0</v>
      </c>
      <c r="Z27" s="106"/>
    </row>
    <row r="28" spans="1:26">
      <c r="A28" s="104"/>
      <c r="B28" s="104"/>
      <c r="C28" s="104"/>
      <c r="D28" s="104"/>
      <c r="E28" s="105"/>
      <c r="F28" s="105"/>
      <c r="G28" s="105"/>
      <c r="H28" s="105" t="s">
        <v>121</v>
      </c>
      <c r="I28" s="105"/>
      <c r="J28" s="92">
        <v>6651417.7400000002</v>
      </c>
      <c r="K28" s="92">
        <v>6545417.7400000002</v>
      </c>
      <c r="L28" s="92">
        <v>6076337.7400000002</v>
      </c>
      <c r="M28" s="92">
        <v>5117593.3499999996</v>
      </c>
      <c r="N28" s="92">
        <v>958744.39</v>
      </c>
      <c r="O28" s="92">
        <v>0</v>
      </c>
      <c r="P28" s="92">
        <v>459080</v>
      </c>
      <c r="Q28" s="92">
        <v>10000</v>
      </c>
      <c r="R28" s="92">
        <v>0</v>
      </c>
      <c r="S28" s="92">
        <v>0</v>
      </c>
      <c r="T28" s="92">
        <v>106000</v>
      </c>
      <c r="U28" s="92">
        <v>106000</v>
      </c>
      <c r="V28" s="106">
        <v>75000</v>
      </c>
      <c r="W28" s="106"/>
      <c r="X28" s="92">
        <v>0</v>
      </c>
      <c r="Y28" s="106">
        <v>0</v>
      </c>
      <c r="Z28" s="106"/>
    </row>
    <row r="29" spans="1:26" ht="14.5" customHeight="1">
      <c r="A29" s="104" t="s">
        <v>68</v>
      </c>
      <c r="B29" s="104"/>
      <c r="C29" s="104" t="s">
        <v>128</v>
      </c>
      <c r="D29" s="104" t="s">
        <v>68</v>
      </c>
      <c r="E29" s="105" t="s">
        <v>129</v>
      </c>
      <c r="F29" s="105"/>
      <c r="G29" s="105"/>
      <c r="H29" s="105" t="s">
        <v>118</v>
      </c>
      <c r="I29" s="105"/>
      <c r="J29" s="92">
        <v>5936966.6100000003</v>
      </c>
      <c r="K29" s="92">
        <v>5830966.6100000003</v>
      </c>
      <c r="L29" s="92">
        <v>5806966.6100000003</v>
      </c>
      <c r="M29" s="92">
        <v>5017644.1399999997</v>
      </c>
      <c r="N29" s="92">
        <v>789322.47</v>
      </c>
      <c r="O29" s="92">
        <v>0</v>
      </c>
      <c r="P29" s="92">
        <v>14000</v>
      </c>
      <c r="Q29" s="92">
        <v>10000</v>
      </c>
      <c r="R29" s="92">
        <v>0</v>
      </c>
      <c r="S29" s="92">
        <v>0</v>
      </c>
      <c r="T29" s="92">
        <v>106000</v>
      </c>
      <c r="U29" s="92">
        <v>106000</v>
      </c>
      <c r="V29" s="106">
        <v>75000</v>
      </c>
      <c r="W29" s="106"/>
      <c r="X29" s="92">
        <v>0</v>
      </c>
      <c r="Y29" s="106">
        <v>0</v>
      </c>
      <c r="Z29" s="106"/>
    </row>
    <row r="30" spans="1:26">
      <c r="A30" s="104"/>
      <c r="B30" s="104"/>
      <c r="C30" s="104"/>
      <c r="D30" s="104"/>
      <c r="E30" s="105"/>
      <c r="F30" s="105"/>
      <c r="G30" s="105"/>
      <c r="H30" s="105" t="s">
        <v>119</v>
      </c>
      <c r="I30" s="105"/>
      <c r="J30" s="92">
        <v>-27544</v>
      </c>
      <c r="K30" s="92">
        <v>-27544</v>
      </c>
      <c r="L30" s="92">
        <v>-27544</v>
      </c>
      <c r="M30" s="92">
        <v>-12544</v>
      </c>
      <c r="N30" s="92">
        <v>-15000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106">
        <v>0</v>
      </c>
      <c r="W30" s="106"/>
      <c r="X30" s="92">
        <v>0</v>
      </c>
      <c r="Y30" s="106">
        <v>0</v>
      </c>
      <c r="Z30" s="106"/>
    </row>
    <row r="31" spans="1:26">
      <c r="A31" s="104"/>
      <c r="B31" s="104"/>
      <c r="C31" s="104"/>
      <c r="D31" s="104"/>
      <c r="E31" s="105"/>
      <c r="F31" s="105"/>
      <c r="G31" s="105"/>
      <c r="H31" s="105" t="s">
        <v>120</v>
      </c>
      <c r="I31" s="105"/>
      <c r="J31" s="92">
        <v>27544</v>
      </c>
      <c r="K31" s="92">
        <v>27544</v>
      </c>
      <c r="L31" s="92">
        <v>27544</v>
      </c>
      <c r="M31" s="92">
        <v>12544</v>
      </c>
      <c r="N31" s="92">
        <v>15000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106">
        <v>0</v>
      </c>
      <c r="W31" s="106"/>
      <c r="X31" s="92">
        <v>0</v>
      </c>
      <c r="Y31" s="106">
        <v>0</v>
      </c>
      <c r="Z31" s="106"/>
    </row>
    <row r="32" spans="1:26">
      <c r="A32" s="104"/>
      <c r="B32" s="104"/>
      <c r="C32" s="104"/>
      <c r="D32" s="104"/>
      <c r="E32" s="105"/>
      <c r="F32" s="105"/>
      <c r="G32" s="105"/>
      <c r="H32" s="105" t="s">
        <v>121</v>
      </c>
      <c r="I32" s="105"/>
      <c r="J32" s="92">
        <v>5936966.6100000003</v>
      </c>
      <c r="K32" s="92">
        <v>5830966.6100000003</v>
      </c>
      <c r="L32" s="92">
        <v>5806966.6100000003</v>
      </c>
      <c r="M32" s="92">
        <v>5017644.1399999997</v>
      </c>
      <c r="N32" s="92">
        <v>789322.47</v>
      </c>
      <c r="O32" s="92">
        <v>0</v>
      </c>
      <c r="P32" s="92">
        <v>14000</v>
      </c>
      <c r="Q32" s="92">
        <v>10000</v>
      </c>
      <c r="R32" s="92">
        <v>0</v>
      </c>
      <c r="S32" s="92">
        <v>0</v>
      </c>
      <c r="T32" s="92">
        <v>106000</v>
      </c>
      <c r="U32" s="92">
        <v>106000</v>
      </c>
      <c r="V32" s="106">
        <v>75000</v>
      </c>
      <c r="W32" s="106"/>
      <c r="X32" s="92">
        <v>0</v>
      </c>
      <c r="Y32" s="106">
        <v>0</v>
      </c>
      <c r="Z32" s="106"/>
    </row>
    <row r="33" spans="1:26" ht="14.5" customHeight="1">
      <c r="A33" s="104" t="s">
        <v>68</v>
      </c>
      <c r="B33" s="104"/>
      <c r="C33" s="104" t="s">
        <v>130</v>
      </c>
      <c r="D33" s="104" t="s">
        <v>68</v>
      </c>
      <c r="E33" s="105" t="s">
        <v>24</v>
      </c>
      <c r="F33" s="105"/>
      <c r="G33" s="105"/>
      <c r="H33" s="105" t="s">
        <v>118</v>
      </c>
      <c r="I33" s="105"/>
      <c r="J33" s="92">
        <v>234648.8</v>
      </c>
      <c r="K33" s="92">
        <v>234648.8</v>
      </c>
      <c r="L33" s="92">
        <v>52248.800000000003</v>
      </c>
      <c r="M33" s="92">
        <v>0</v>
      </c>
      <c r="N33" s="92">
        <v>52248.800000000003</v>
      </c>
      <c r="O33" s="92">
        <v>0</v>
      </c>
      <c r="P33" s="92">
        <v>182400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106">
        <v>0</v>
      </c>
      <c r="W33" s="106"/>
      <c r="X33" s="92">
        <v>0</v>
      </c>
      <c r="Y33" s="106">
        <v>0</v>
      </c>
      <c r="Z33" s="106"/>
    </row>
    <row r="34" spans="1:26">
      <c r="A34" s="104"/>
      <c r="B34" s="104"/>
      <c r="C34" s="104"/>
      <c r="D34" s="104"/>
      <c r="E34" s="105"/>
      <c r="F34" s="105"/>
      <c r="G34" s="105"/>
      <c r="H34" s="105" t="s">
        <v>119</v>
      </c>
      <c r="I34" s="105"/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106">
        <v>0</v>
      </c>
      <c r="W34" s="106"/>
      <c r="X34" s="92">
        <v>0</v>
      </c>
      <c r="Y34" s="106">
        <v>0</v>
      </c>
      <c r="Z34" s="106"/>
    </row>
    <row r="35" spans="1:26">
      <c r="A35" s="104"/>
      <c r="B35" s="104"/>
      <c r="C35" s="104"/>
      <c r="D35" s="104"/>
      <c r="E35" s="105"/>
      <c r="F35" s="105"/>
      <c r="G35" s="105"/>
      <c r="H35" s="105" t="s">
        <v>120</v>
      </c>
      <c r="I35" s="105"/>
      <c r="J35" s="92">
        <v>15.69</v>
      </c>
      <c r="K35" s="92">
        <v>15.69</v>
      </c>
      <c r="L35" s="92">
        <v>15.69</v>
      </c>
      <c r="M35" s="92">
        <v>0</v>
      </c>
      <c r="N35" s="92">
        <v>15.69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106">
        <v>0</v>
      </c>
      <c r="W35" s="106"/>
      <c r="X35" s="92">
        <v>0</v>
      </c>
      <c r="Y35" s="106">
        <v>0</v>
      </c>
      <c r="Z35" s="106"/>
    </row>
    <row r="36" spans="1:26">
      <c r="A36" s="104"/>
      <c r="B36" s="104"/>
      <c r="C36" s="104"/>
      <c r="D36" s="104"/>
      <c r="E36" s="105"/>
      <c r="F36" s="105"/>
      <c r="G36" s="105"/>
      <c r="H36" s="105" t="s">
        <v>121</v>
      </c>
      <c r="I36" s="105"/>
      <c r="J36" s="92">
        <v>234664.49</v>
      </c>
      <c r="K36" s="92">
        <v>234664.49</v>
      </c>
      <c r="L36" s="92">
        <v>52264.49</v>
      </c>
      <c r="M36" s="92">
        <v>0</v>
      </c>
      <c r="N36" s="92">
        <v>52264.49</v>
      </c>
      <c r="O36" s="92">
        <v>0</v>
      </c>
      <c r="P36" s="92">
        <v>182400</v>
      </c>
      <c r="Q36" s="92">
        <v>0</v>
      </c>
      <c r="R36" s="92">
        <v>0</v>
      </c>
      <c r="S36" s="92">
        <v>0</v>
      </c>
      <c r="T36" s="92">
        <v>0</v>
      </c>
      <c r="U36" s="92">
        <v>0</v>
      </c>
      <c r="V36" s="106">
        <v>0</v>
      </c>
      <c r="W36" s="106"/>
      <c r="X36" s="92">
        <v>0</v>
      </c>
      <c r="Y36" s="106">
        <v>0</v>
      </c>
      <c r="Z36" s="106"/>
    </row>
    <row r="37" spans="1:26" ht="14.5" customHeight="1">
      <c r="A37" s="104" t="s">
        <v>66</v>
      </c>
      <c r="B37" s="104"/>
      <c r="C37" s="104" t="s">
        <v>68</v>
      </c>
      <c r="D37" s="104" t="s">
        <v>68</v>
      </c>
      <c r="E37" s="105" t="s">
        <v>67</v>
      </c>
      <c r="F37" s="105"/>
      <c r="G37" s="105"/>
      <c r="H37" s="105" t="s">
        <v>118</v>
      </c>
      <c r="I37" s="105"/>
      <c r="J37" s="92">
        <v>214828.57</v>
      </c>
      <c r="K37" s="92">
        <v>214828.57</v>
      </c>
      <c r="L37" s="92">
        <v>213828.57</v>
      </c>
      <c r="M37" s="92">
        <v>0</v>
      </c>
      <c r="N37" s="92">
        <v>213828.57</v>
      </c>
      <c r="O37" s="92">
        <v>0</v>
      </c>
      <c r="P37" s="92">
        <v>1000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106">
        <v>0</v>
      </c>
      <c r="W37" s="106"/>
      <c r="X37" s="92">
        <v>0</v>
      </c>
      <c r="Y37" s="106">
        <v>0</v>
      </c>
      <c r="Z37" s="106"/>
    </row>
    <row r="38" spans="1:26">
      <c r="A38" s="104"/>
      <c r="B38" s="104"/>
      <c r="C38" s="104"/>
      <c r="D38" s="104"/>
      <c r="E38" s="105"/>
      <c r="F38" s="105"/>
      <c r="G38" s="105"/>
      <c r="H38" s="105" t="s">
        <v>119</v>
      </c>
      <c r="I38" s="105"/>
      <c r="J38" s="92">
        <v>-21400</v>
      </c>
      <c r="K38" s="92">
        <v>-21400</v>
      </c>
      <c r="L38" s="92">
        <v>-21400</v>
      </c>
      <c r="M38" s="92">
        <v>0</v>
      </c>
      <c r="N38" s="92">
        <v>-21400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>
        <v>0</v>
      </c>
      <c r="V38" s="106">
        <v>0</v>
      </c>
      <c r="W38" s="106"/>
      <c r="X38" s="92">
        <v>0</v>
      </c>
      <c r="Y38" s="106">
        <v>0</v>
      </c>
      <c r="Z38" s="106"/>
    </row>
    <row r="39" spans="1:26">
      <c r="A39" s="104"/>
      <c r="B39" s="104"/>
      <c r="C39" s="104"/>
      <c r="D39" s="104"/>
      <c r="E39" s="105"/>
      <c r="F39" s="105"/>
      <c r="G39" s="105"/>
      <c r="H39" s="105" t="s">
        <v>120</v>
      </c>
      <c r="I39" s="105"/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2">
        <v>0</v>
      </c>
      <c r="U39" s="92">
        <v>0</v>
      </c>
      <c r="V39" s="106">
        <v>0</v>
      </c>
      <c r="W39" s="106"/>
      <c r="X39" s="92">
        <v>0</v>
      </c>
      <c r="Y39" s="106">
        <v>0</v>
      </c>
      <c r="Z39" s="106"/>
    </row>
    <row r="40" spans="1:26">
      <c r="A40" s="104"/>
      <c r="B40" s="104"/>
      <c r="C40" s="104"/>
      <c r="D40" s="104"/>
      <c r="E40" s="105"/>
      <c r="F40" s="105"/>
      <c r="G40" s="105"/>
      <c r="H40" s="105" t="s">
        <v>121</v>
      </c>
      <c r="I40" s="105"/>
      <c r="J40" s="92">
        <v>193428.57</v>
      </c>
      <c r="K40" s="92">
        <v>193428.57</v>
      </c>
      <c r="L40" s="92">
        <v>192428.57</v>
      </c>
      <c r="M40" s="92">
        <v>0</v>
      </c>
      <c r="N40" s="92">
        <v>192428.57</v>
      </c>
      <c r="O40" s="92">
        <v>0</v>
      </c>
      <c r="P40" s="92">
        <v>1000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106">
        <v>0</v>
      </c>
      <c r="W40" s="106"/>
      <c r="X40" s="92">
        <v>0</v>
      </c>
      <c r="Y40" s="106">
        <v>0</v>
      </c>
      <c r="Z40" s="106"/>
    </row>
    <row r="41" spans="1:26">
      <c r="A41" s="104" t="s">
        <v>68</v>
      </c>
      <c r="B41" s="104"/>
      <c r="C41" s="104" t="s">
        <v>131</v>
      </c>
      <c r="D41" s="104" t="s">
        <v>68</v>
      </c>
      <c r="E41" s="105" t="s">
        <v>132</v>
      </c>
      <c r="F41" s="105"/>
      <c r="G41" s="105"/>
      <c r="H41" s="105" t="s">
        <v>118</v>
      </c>
      <c r="I41" s="105"/>
      <c r="J41" s="92">
        <v>213828.57</v>
      </c>
      <c r="K41" s="92">
        <v>213828.57</v>
      </c>
      <c r="L41" s="92">
        <v>213828.57</v>
      </c>
      <c r="M41" s="92">
        <v>0</v>
      </c>
      <c r="N41" s="92">
        <v>213828.57</v>
      </c>
      <c r="O41" s="92">
        <v>0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106">
        <v>0</v>
      </c>
      <c r="W41" s="106"/>
      <c r="X41" s="92">
        <v>0</v>
      </c>
      <c r="Y41" s="106">
        <v>0</v>
      </c>
      <c r="Z41" s="106"/>
    </row>
    <row r="42" spans="1:26">
      <c r="A42" s="104"/>
      <c r="B42" s="104"/>
      <c r="C42" s="104"/>
      <c r="D42" s="104"/>
      <c r="E42" s="105"/>
      <c r="F42" s="105"/>
      <c r="G42" s="105"/>
      <c r="H42" s="105" t="s">
        <v>119</v>
      </c>
      <c r="I42" s="105"/>
      <c r="J42" s="92">
        <v>-21400</v>
      </c>
      <c r="K42" s="92">
        <v>-21400</v>
      </c>
      <c r="L42" s="92">
        <v>-21400</v>
      </c>
      <c r="M42" s="92">
        <v>0</v>
      </c>
      <c r="N42" s="92">
        <v>-21400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106">
        <v>0</v>
      </c>
      <c r="W42" s="106"/>
      <c r="X42" s="92">
        <v>0</v>
      </c>
      <c r="Y42" s="106">
        <v>0</v>
      </c>
      <c r="Z42" s="106"/>
    </row>
    <row r="43" spans="1:26">
      <c r="A43" s="104"/>
      <c r="B43" s="104"/>
      <c r="C43" s="104"/>
      <c r="D43" s="104"/>
      <c r="E43" s="105"/>
      <c r="F43" s="105"/>
      <c r="G43" s="105"/>
      <c r="H43" s="105" t="s">
        <v>120</v>
      </c>
      <c r="I43" s="105"/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  <c r="U43" s="92">
        <v>0</v>
      </c>
      <c r="V43" s="106">
        <v>0</v>
      </c>
      <c r="W43" s="106"/>
      <c r="X43" s="92">
        <v>0</v>
      </c>
      <c r="Y43" s="106">
        <v>0</v>
      </c>
      <c r="Z43" s="106"/>
    </row>
    <row r="44" spans="1:26">
      <c r="A44" s="104"/>
      <c r="B44" s="104"/>
      <c r="C44" s="104"/>
      <c r="D44" s="104"/>
      <c r="E44" s="105"/>
      <c r="F44" s="105"/>
      <c r="G44" s="105"/>
      <c r="H44" s="105" t="s">
        <v>121</v>
      </c>
      <c r="I44" s="105"/>
      <c r="J44" s="92">
        <v>192428.57</v>
      </c>
      <c r="K44" s="92">
        <v>192428.57</v>
      </c>
      <c r="L44" s="92">
        <v>192428.57</v>
      </c>
      <c r="M44" s="92">
        <v>0</v>
      </c>
      <c r="N44" s="92">
        <v>192428.57</v>
      </c>
      <c r="O44" s="92">
        <v>0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  <c r="U44" s="92">
        <v>0</v>
      </c>
      <c r="V44" s="106">
        <v>0</v>
      </c>
      <c r="W44" s="106"/>
      <c r="X44" s="92">
        <v>0</v>
      </c>
      <c r="Y44" s="106">
        <v>0</v>
      </c>
      <c r="Z44" s="106"/>
    </row>
    <row r="45" spans="1:26">
      <c r="A45" s="104" t="s">
        <v>133</v>
      </c>
      <c r="B45" s="104"/>
      <c r="C45" s="104" t="s">
        <v>68</v>
      </c>
      <c r="D45" s="104" t="s">
        <v>68</v>
      </c>
      <c r="E45" s="105" t="s">
        <v>134</v>
      </c>
      <c r="F45" s="105"/>
      <c r="G45" s="105"/>
      <c r="H45" s="105" t="s">
        <v>118</v>
      </c>
      <c r="I45" s="105"/>
      <c r="J45" s="92">
        <v>613920</v>
      </c>
      <c r="K45" s="92">
        <v>613920</v>
      </c>
      <c r="L45" s="92">
        <v>12080</v>
      </c>
      <c r="M45" s="92">
        <v>5013.8100000000004</v>
      </c>
      <c r="N45" s="92">
        <v>7066.19</v>
      </c>
      <c r="O45" s="92">
        <v>0</v>
      </c>
      <c r="P45" s="92">
        <v>601840</v>
      </c>
      <c r="Q45" s="92">
        <v>0</v>
      </c>
      <c r="R45" s="92">
        <v>0</v>
      </c>
      <c r="S45" s="92">
        <v>0</v>
      </c>
      <c r="T45" s="92">
        <v>0</v>
      </c>
      <c r="U45" s="92">
        <v>0</v>
      </c>
      <c r="V45" s="106">
        <v>0</v>
      </c>
      <c r="W45" s="106"/>
      <c r="X45" s="92">
        <v>0</v>
      </c>
      <c r="Y45" s="106">
        <v>0</v>
      </c>
      <c r="Z45" s="106"/>
    </row>
    <row r="46" spans="1:26">
      <c r="A46" s="104"/>
      <c r="B46" s="104"/>
      <c r="C46" s="104"/>
      <c r="D46" s="104"/>
      <c r="E46" s="105"/>
      <c r="F46" s="105"/>
      <c r="G46" s="105"/>
      <c r="H46" s="105" t="s">
        <v>119</v>
      </c>
      <c r="I46" s="105"/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106">
        <v>0</v>
      </c>
      <c r="W46" s="106"/>
      <c r="X46" s="92">
        <v>0</v>
      </c>
      <c r="Y46" s="106">
        <v>0</v>
      </c>
      <c r="Z46" s="106"/>
    </row>
    <row r="47" spans="1:26">
      <c r="A47" s="104"/>
      <c r="B47" s="104"/>
      <c r="C47" s="104"/>
      <c r="D47" s="104"/>
      <c r="E47" s="105"/>
      <c r="F47" s="105"/>
      <c r="G47" s="105"/>
      <c r="H47" s="105" t="s">
        <v>120</v>
      </c>
      <c r="I47" s="105"/>
      <c r="J47" s="92">
        <v>4656</v>
      </c>
      <c r="K47" s="92">
        <v>4656</v>
      </c>
      <c r="L47" s="92">
        <v>96</v>
      </c>
      <c r="M47" s="92">
        <v>0</v>
      </c>
      <c r="N47" s="92">
        <v>96</v>
      </c>
      <c r="O47" s="92">
        <v>0</v>
      </c>
      <c r="P47" s="92">
        <v>4560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106">
        <v>0</v>
      </c>
      <c r="W47" s="106"/>
      <c r="X47" s="92">
        <v>0</v>
      </c>
      <c r="Y47" s="106">
        <v>0</v>
      </c>
      <c r="Z47" s="106"/>
    </row>
    <row r="48" spans="1:26">
      <c r="A48" s="104"/>
      <c r="B48" s="104"/>
      <c r="C48" s="104"/>
      <c r="D48" s="104"/>
      <c r="E48" s="105"/>
      <c r="F48" s="105"/>
      <c r="G48" s="105"/>
      <c r="H48" s="105" t="s">
        <v>121</v>
      </c>
      <c r="I48" s="105"/>
      <c r="J48" s="92">
        <v>618576</v>
      </c>
      <c r="K48" s="92">
        <v>618576</v>
      </c>
      <c r="L48" s="92">
        <v>12176</v>
      </c>
      <c r="M48" s="92">
        <v>5013.8100000000004</v>
      </c>
      <c r="N48" s="92">
        <v>7162.19</v>
      </c>
      <c r="O48" s="92">
        <v>0</v>
      </c>
      <c r="P48" s="92">
        <v>606400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106">
        <v>0</v>
      </c>
      <c r="W48" s="106"/>
      <c r="X48" s="92">
        <v>0</v>
      </c>
      <c r="Y48" s="106">
        <v>0</v>
      </c>
      <c r="Z48" s="106"/>
    </row>
    <row r="49" spans="1:26">
      <c r="A49" s="104" t="s">
        <v>68</v>
      </c>
      <c r="B49" s="104"/>
      <c r="C49" s="104" t="s">
        <v>135</v>
      </c>
      <c r="D49" s="104" t="s">
        <v>68</v>
      </c>
      <c r="E49" s="105" t="s">
        <v>24</v>
      </c>
      <c r="F49" s="105"/>
      <c r="G49" s="105"/>
      <c r="H49" s="105" t="s">
        <v>118</v>
      </c>
      <c r="I49" s="105"/>
      <c r="J49" s="92">
        <v>613920</v>
      </c>
      <c r="K49" s="92">
        <v>613920</v>
      </c>
      <c r="L49" s="92">
        <v>12080</v>
      </c>
      <c r="M49" s="92">
        <v>5013.8100000000004</v>
      </c>
      <c r="N49" s="92">
        <v>7066.19</v>
      </c>
      <c r="O49" s="92">
        <v>0</v>
      </c>
      <c r="P49" s="92">
        <v>601840</v>
      </c>
      <c r="Q49" s="92">
        <v>0</v>
      </c>
      <c r="R49" s="92">
        <v>0</v>
      </c>
      <c r="S49" s="92">
        <v>0</v>
      </c>
      <c r="T49" s="92">
        <v>0</v>
      </c>
      <c r="U49" s="92">
        <v>0</v>
      </c>
      <c r="V49" s="106">
        <v>0</v>
      </c>
      <c r="W49" s="106"/>
      <c r="X49" s="92">
        <v>0</v>
      </c>
      <c r="Y49" s="106">
        <v>0</v>
      </c>
      <c r="Z49" s="106"/>
    </row>
    <row r="50" spans="1:26">
      <c r="A50" s="104"/>
      <c r="B50" s="104"/>
      <c r="C50" s="104"/>
      <c r="D50" s="104"/>
      <c r="E50" s="105"/>
      <c r="F50" s="105"/>
      <c r="G50" s="105"/>
      <c r="H50" s="105" t="s">
        <v>119</v>
      </c>
      <c r="I50" s="105"/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106">
        <v>0</v>
      </c>
      <c r="W50" s="106"/>
      <c r="X50" s="92">
        <v>0</v>
      </c>
      <c r="Y50" s="106">
        <v>0</v>
      </c>
      <c r="Z50" s="106"/>
    </row>
    <row r="51" spans="1:26">
      <c r="A51" s="104"/>
      <c r="B51" s="104"/>
      <c r="C51" s="104"/>
      <c r="D51" s="104"/>
      <c r="E51" s="105"/>
      <c r="F51" s="105"/>
      <c r="G51" s="105"/>
      <c r="H51" s="105" t="s">
        <v>120</v>
      </c>
      <c r="I51" s="105"/>
      <c r="J51" s="92">
        <v>4656</v>
      </c>
      <c r="K51" s="92">
        <v>4656</v>
      </c>
      <c r="L51" s="92">
        <v>96</v>
      </c>
      <c r="M51" s="92">
        <v>0</v>
      </c>
      <c r="N51" s="92">
        <v>96</v>
      </c>
      <c r="O51" s="92">
        <v>0</v>
      </c>
      <c r="P51" s="92">
        <v>4560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106">
        <v>0</v>
      </c>
      <c r="W51" s="106"/>
      <c r="X51" s="92">
        <v>0</v>
      </c>
      <c r="Y51" s="106">
        <v>0</v>
      </c>
      <c r="Z51" s="106"/>
    </row>
    <row r="52" spans="1:26">
      <c r="A52" s="104"/>
      <c r="B52" s="104"/>
      <c r="C52" s="104"/>
      <c r="D52" s="104"/>
      <c r="E52" s="105"/>
      <c r="F52" s="105"/>
      <c r="G52" s="105"/>
      <c r="H52" s="105" t="s">
        <v>121</v>
      </c>
      <c r="I52" s="105"/>
      <c r="J52" s="92">
        <v>618576</v>
      </c>
      <c r="K52" s="92">
        <v>618576</v>
      </c>
      <c r="L52" s="92">
        <v>12176</v>
      </c>
      <c r="M52" s="92">
        <v>5013.8100000000004</v>
      </c>
      <c r="N52" s="92">
        <v>7162.19</v>
      </c>
      <c r="O52" s="92">
        <v>0</v>
      </c>
      <c r="P52" s="92">
        <v>606400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106">
        <v>0</v>
      </c>
      <c r="W52" s="106"/>
      <c r="X52" s="92">
        <v>0</v>
      </c>
      <c r="Y52" s="106">
        <v>0</v>
      </c>
      <c r="Z52" s="106"/>
    </row>
    <row r="53" spans="1:26">
      <c r="A53" s="104" t="s">
        <v>37</v>
      </c>
      <c r="B53" s="104"/>
      <c r="C53" s="104" t="s">
        <v>68</v>
      </c>
      <c r="D53" s="104" t="s">
        <v>68</v>
      </c>
      <c r="E53" s="105" t="s">
        <v>38</v>
      </c>
      <c r="F53" s="105"/>
      <c r="G53" s="105"/>
      <c r="H53" s="105" t="s">
        <v>118</v>
      </c>
      <c r="I53" s="105"/>
      <c r="J53" s="92">
        <v>4625147.47</v>
      </c>
      <c r="K53" s="92">
        <v>4625147.47</v>
      </c>
      <c r="L53" s="92">
        <v>1465475.47</v>
      </c>
      <c r="M53" s="92">
        <v>972039.31</v>
      </c>
      <c r="N53" s="92">
        <v>493436.15999999997</v>
      </c>
      <c r="O53" s="92">
        <v>0</v>
      </c>
      <c r="P53" s="92">
        <v>3159672</v>
      </c>
      <c r="Q53" s="92">
        <v>0</v>
      </c>
      <c r="R53" s="92">
        <v>0</v>
      </c>
      <c r="S53" s="92">
        <v>0</v>
      </c>
      <c r="T53" s="92">
        <v>0</v>
      </c>
      <c r="U53" s="92">
        <v>0</v>
      </c>
      <c r="V53" s="106">
        <v>0</v>
      </c>
      <c r="W53" s="106"/>
      <c r="X53" s="92">
        <v>0</v>
      </c>
      <c r="Y53" s="106">
        <v>0</v>
      </c>
      <c r="Z53" s="106"/>
    </row>
    <row r="54" spans="1:26">
      <c r="A54" s="104"/>
      <c r="B54" s="104"/>
      <c r="C54" s="104"/>
      <c r="D54" s="104"/>
      <c r="E54" s="105"/>
      <c r="F54" s="105"/>
      <c r="G54" s="105"/>
      <c r="H54" s="105" t="s">
        <v>119</v>
      </c>
      <c r="I54" s="105"/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106">
        <v>0</v>
      </c>
      <c r="W54" s="106"/>
      <c r="X54" s="92">
        <v>0</v>
      </c>
      <c r="Y54" s="106">
        <v>0</v>
      </c>
      <c r="Z54" s="106"/>
    </row>
    <row r="55" spans="1:26">
      <c r="A55" s="104"/>
      <c r="B55" s="104"/>
      <c r="C55" s="104"/>
      <c r="D55" s="104"/>
      <c r="E55" s="105"/>
      <c r="F55" s="105"/>
      <c r="G55" s="105"/>
      <c r="H55" s="105" t="s">
        <v>120</v>
      </c>
      <c r="I55" s="105"/>
      <c r="J55" s="92">
        <v>2195</v>
      </c>
      <c r="K55" s="92">
        <v>2195</v>
      </c>
      <c r="L55" s="92">
        <v>2195</v>
      </c>
      <c r="M55" s="92">
        <v>0</v>
      </c>
      <c r="N55" s="92">
        <v>2195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106">
        <v>0</v>
      </c>
      <c r="W55" s="106"/>
      <c r="X55" s="92">
        <v>0</v>
      </c>
      <c r="Y55" s="106">
        <v>0</v>
      </c>
      <c r="Z55" s="106"/>
    </row>
    <row r="56" spans="1:26">
      <c r="A56" s="104"/>
      <c r="B56" s="104"/>
      <c r="C56" s="104"/>
      <c r="D56" s="104"/>
      <c r="E56" s="105"/>
      <c r="F56" s="105"/>
      <c r="G56" s="105"/>
      <c r="H56" s="105" t="s">
        <v>121</v>
      </c>
      <c r="I56" s="105"/>
      <c r="J56" s="92">
        <v>4627342.47</v>
      </c>
      <c r="K56" s="92">
        <v>4627342.47</v>
      </c>
      <c r="L56" s="92">
        <v>1467670.47</v>
      </c>
      <c r="M56" s="92">
        <v>972039.31</v>
      </c>
      <c r="N56" s="92">
        <v>495631.16</v>
      </c>
      <c r="O56" s="92">
        <v>0</v>
      </c>
      <c r="P56" s="92">
        <v>3159672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106">
        <v>0</v>
      </c>
      <c r="W56" s="106"/>
      <c r="X56" s="92">
        <v>0</v>
      </c>
      <c r="Y56" s="106">
        <v>0</v>
      </c>
      <c r="Z56" s="106"/>
    </row>
    <row r="57" spans="1:26">
      <c r="A57" s="104" t="s">
        <v>68</v>
      </c>
      <c r="B57" s="104"/>
      <c r="C57" s="104" t="s">
        <v>39</v>
      </c>
      <c r="D57" s="104" t="s">
        <v>68</v>
      </c>
      <c r="E57" s="105" t="s">
        <v>136</v>
      </c>
      <c r="F57" s="105"/>
      <c r="G57" s="105"/>
      <c r="H57" s="105" t="s">
        <v>118</v>
      </c>
      <c r="I57" s="105"/>
      <c r="J57" s="92">
        <v>3469412</v>
      </c>
      <c r="K57" s="92">
        <v>3469412</v>
      </c>
      <c r="L57" s="92">
        <v>319436</v>
      </c>
      <c r="M57" s="92">
        <v>302407</v>
      </c>
      <c r="N57" s="92">
        <v>17029</v>
      </c>
      <c r="O57" s="92">
        <v>0</v>
      </c>
      <c r="P57" s="92">
        <v>3149976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106">
        <v>0</v>
      </c>
      <c r="W57" s="106"/>
      <c r="X57" s="92">
        <v>0</v>
      </c>
      <c r="Y57" s="106">
        <v>0</v>
      </c>
      <c r="Z57" s="106"/>
    </row>
    <row r="58" spans="1:26">
      <c r="A58" s="104"/>
      <c r="B58" s="104"/>
      <c r="C58" s="104"/>
      <c r="D58" s="104"/>
      <c r="E58" s="105"/>
      <c r="F58" s="105"/>
      <c r="G58" s="105"/>
      <c r="H58" s="105" t="s">
        <v>119</v>
      </c>
      <c r="I58" s="105"/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106">
        <v>0</v>
      </c>
      <c r="W58" s="106"/>
      <c r="X58" s="92">
        <v>0</v>
      </c>
      <c r="Y58" s="106">
        <v>0</v>
      </c>
      <c r="Z58" s="106"/>
    </row>
    <row r="59" spans="1:26">
      <c r="A59" s="104"/>
      <c r="B59" s="104"/>
      <c r="C59" s="104"/>
      <c r="D59" s="104"/>
      <c r="E59" s="105"/>
      <c r="F59" s="105"/>
      <c r="G59" s="105"/>
      <c r="H59" s="105" t="s">
        <v>120</v>
      </c>
      <c r="I59" s="105"/>
      <c r="J59" s="92">
        <v>2000</v>
      </c>
      <c r="K59" s="92">
        <v>2000</v>
      </c>
      <c r="L59" s="92">
        <v>2000</v>
      </c>
      <c r="M59" s="92">
        <v>0</v>
      </c>
      <c r="N59" s="92">
        <v>2000</v>
      </c>
      <c r="O59" s="92">
        <v>0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106">
        <v>0</v>
      </c>
      <c r="W59" s="106"/>
      <c r="X59" s="92">
        <v>0</v>
      </c>
      <c r="Y59" s="106">
        <v>0</v>
      </c>
      <c r="Z59" s="106"/>
    </row>
    <row r="60" spans="1:26">
      <c r="A60" s="104"/>
      <c r="B60" s="104"/>
      <c r="C60" s="104"/>
      <c r="D60" s="104"/>
      <c r="E60" s="105"/>
      <c r="F60" s="105"/>
      <c r="G60" s="105"/>
      <c r="H60" s="105" t="s">
        <v>121</v>
      </c>
      <c r="I60" s="105"/>
      <c r="J60" s="92">
        <v>3471412</v>
      </c>
      <c r="K60" s="92">
        <v>3471412</v>
      </c>
      <c r="L60" s="92">
        <v>321436</v>
      </c>
      <c r="M60" s="92">
        <v>302407</v>
      </c>
      <c r="N60" s="92">
        <v>19029</v>
      </c>
      <c r="O60" s="92">
        <v>0</v>
      </c>
      <c r="P60" s="92">
        <v>3149976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106">
        <v>0</v>
      </c>
      <c r="W60" s="106"/>
      <c r="X60" s="92">
        <v>0</v>
      </c>
      <c r="Y60" s="106">
        <v>0</v>
      </c>
      <c r="Z60" s="106"/>
    </row>
    <row r="61" spans="1:26">
      <c r="A61" s="104" t="s">
        <v>68</v>
      </c>
      <c r="B61" s="104"/>
      <c r="C61" s="104" t="s">
        <v>42</v>
      </c>
      <c r="D61" s="104" t="s">
        <v>68</v>
      </c>
      <c r="E61" s="105" t="s">
        <v>43</v>
      </c>
      <c r="F61" s="105"/>
      <c r="G61" s="105"/>
      <c r="H61" s="105" t="s">
        <v>118</v>
      </c>
      <c r="I61" s="105"/>
      <c r="J61" s="92">
        <v>1093</v>
      </c>
      <c r="K61" s="92">
        <v>1093</v>
      </c>
      <c r="L61" s="92">
        <v>1093</v>
      </c>
      <c r="M61" s="92">
        <v>0</v>
      </c>
      <c r="N61" s="92">
        <v>1093</v>
      </c>
      <c r="O61" s="92">
        <v>0</v>
      </c>
      <c r="P61" s="92">
        <v>0</v>
      </c>
      <c r="Q61" s="92">
        <v>0</v>
      </c>
      <c r="R61" s="92">
        <v>0</v>
      </c>
      <c r="S61" s="92">
        <v>0</v>
      </c>
      <c r="T61" s="92">
        <v>0</v>
      </c>
      <c r="U61" s="92">
        <v>0</v>
      </c>
      <c r="V61" s="106">
        <v>0</v>
      </c>
      <c r="W61" s="106"/>
      <c r="X61" s="92">
        <v>0</v>
      </c>
      <c r="Y61" s="106">
        <v>0</v>
      </c>
      <c r="Z61" s="106"/>
    </row>
    <row r="62" spans="1:26">
      <c r="A62" s="104"/>
      <c r="B62" s="104"/>
      <c r="C62" s="104"/>
      <c r="D62" s="104"/>
      <c r="E62" s="105"/>
      <c r="F62" s="105"/>
      <c r="G62" s="105"/>
      <c r="H62" s="105" t="s">
        <v>119</v>
      </c>
      <c r="I62" s="105"/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106">
        <v>0</v>
      </c>
      <c r="W62" s="106"/>
      <c r="X62" s="92">
        <v>0</v>
      </c>
      <c r="Y62" s="106">
        <v>0</v>
      </c>
      <c r="Z62" s="106"/>
    </row>
    <row r="63" spans="1:26">
      <c r="A63" s="104"/>
      <c r="B63" s="104"/>
      <c r="C63" s="104"/>
      <c r="D63" s="104"/>
      <c r="E63" s="105"/>
      <c r="F63" s="105"/>
      <c r="G63" s="105"/>
      <c r="H63" s="105" t="s">
        <v>120</v>
      </c>
      <c r="I63" s="105"/>
      <c r="J63" s="92">
        <v>195</v>
      </c>
      <c r="K63" s="92">
        <v>195</v>
      </c>
      <c r="L63" s="92">
        <v>195</v>
      </c>
      <c r="M63" s="92">
        <v>0</v>
      </c>
      <c r="N63" s="92">
        <v>195</v>
      </c>
      <c r="O63" s="92">
        <v>0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106">
        <v>0</v>
      </c>
      <c r="W63" s="106"/>
      <c r="X63" s="92">
        <v>0</v>
      </c>
      <c r="Y63" s="106">
        <v>0</v>
      </c>
      <c r="Z63" s="106"/>
    </row>
    <row r="64" spans="1:26">
      <c r="A64" s="104"/>
      <c r="B64" s="104"/>
      <c r="C64" s="104"/>
      <c r="D64" s="104"/>
      <c r="E64" s="105"/>
      <c r="F64" s="105"/>
      <c r="G64" s="105"/>
      <c r="H64" s="105" t="s">
        <v>121</v>
      </c>
      <c r="I64" s="105"/>
      <c r="J64" s="92">
        <v>1288</v>
      </c>
      <c r="K64" s="92">
        <v>1288</v>
      </c>
      <c r="L64" s="92">
        <v>1288</v>
      </c>
      <c r="M64" s="92">
        <v>0</v>
      </c>
      <c r="N64" s="92">
        <v>1288</v>
      </c>
      <c r="O64" s="92">
        <v>0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106">
        <v>0</v>
      </c>
      <c r="W64" s="106"/>
      <c r="X64" s="92">
        <v>0</v>
      </c>
      <c r="Y64" s="106">
        <v>0</v>
      </c>
      <c r="Z64" s="106"/>
    </row>
    <row r="65" spans="1:26">
      <c r="A65" s="104" t="s">
        <v>137</v>
      </c>
      <c r="B65" s="104"/>
      <c r="C65" s="104" t="s">
        <v>68</v>
      </c>
      <c r="D65" s="104" t="s">
        <v>68</v>
      </c>
      <c r="E65" s="105" t="s">
        <v>138</v>
      </c>
      <c r="F65" s="105"/>
      <c r="G65" s="105"/>
      <c r="H65" s="105" t="s">
        <v>118</v>
      </c>
      <c r="I65" s="105"/>
      <c r="J65" s="92">
        <v>5044612.5599999996</v>
      </c>
      <c r="K65" s="92">
        <v>5005750.53</v>
      </c>
      <c r="L65" s="92">
        <v>4983750.53</v>
      </c>
      <c r="M65" s="92">
        <v>264516</v>
      </c>
      <c r="N65" s="92">
        <v>4719234.53</v>
      </c>
      <c r="O65" s="92">
        <v>22000</v>
      </c>
      <c r="P65" s="92">
        <v>0</v>
      </c>
      <c r="Q65" s="92">
        <v>0</v>
      </c>
      <c r="R65" s="92">
        <v>0</v>
      </c>
      <c r="S65" s="92">
        <v>0</v>
      </c>
      <c r="T65" s="92">
        <v>38862.03</v>
      </c>
      <c r="U65" s="92">
        <v>38862.03</v>
      </c>
      <c r="V65" s="106">
        <v>0</v>
      </c>
      <c r="W65" s="106"/>
      <c r="X65" s="92">
        <v>0</v>
      </c>
      <c r="Y65" s="106">
        <v>0</v>
      </c>
      <c r="Z65" s="106"/>
    </row>
    <row r="66" spans="1:26">
      <c r="A66" s="104"/>
      <c r="B66" s="104"/>
      <c r="C66" s="104"/>
      <c r="D66" s="104"/>
      <c r="E66" s="105"/>
      <c r="F66" s="105"/>
      <c r="G66" s="105"/>
      <c r="H66" s="105" t="s">
        <v>119</v>
      </c>
      <c r="I66" s="105"/>
      <c r="J66" s="92">
        <v>-2500</v>
      </c>
      <c r="K66" s="92">
        <v>-2500</v>
      </c>
      <c r="L66" s="92">
        <v>-2500</v>
      </c>
      <c r="M66" s="92">
        <v>0</v>
      </c>
      <c r="N66" s="92">
        <v>-2500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106">
        <v>0</v>
      </c>
      <c r="W66" s="106"/>
      <c r="X66" s="92">
        <v>0</v>
      </c>
      <c r="Y66" s="106">
        <v>0</v>
      </c>
      <c r="Z66" s="106"/>
    </row>
    <row r="67" spans="1:26">
      <c r="A67" s="104"/>
      <c r="B67" s="104"/>
      <c r="C67" s="104"/>
      <c r="D67" s="104"/>
      <c r="E67" s="105"/>
      <c r="F67" s="105"/>
      <c r="G67" s="105"/>
      <c r="H67" s="105" t="s">
        <v>120</v>
      </c>
      <c r="I67" s="105"/>
      <c r="J67" s="92">
        <v>2500</v>
      </c>
      <c r="K67" s="92">
        <v>2500</v>
      </c>
      <c r="L67" s="92">
        <v>2500</v>
      </c>
      <c r="M67" s="92">
        <v>0</v>
      </c>
      <c r="N67" s="92">
        <v>2500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106">
        <v>0</v>
      </c>
      <c r="W67" s="106"/>
      <c r="X67" s="92">
        <v>0</v>
      </c>
      <c r="Y67" s="106">
        <v>0</v>
      </c>
      <c r="Z67" s="106"/>
    </row>
    <row r="68" spans="1:26">
      <c r="A68" s="104"/>
      <c r="B68" s="104"/>
      <c r="C68" s="104"/>
      <c r="D68" s="104"/>
      <c r="E68" s="105"/>
      <c r="F68" s="105"/>
      <c r="G68" s="105"/>
      <c r="H68" s="105" t="s">
        <v>121</v>
      </c>
      <c r="I68" s="105"/>
      <c r="J68" s="92">
        <v>5044612.5599999996</v>
      </c>
      <c r="K68" s="92">
        <v>5005750.53</v>
      </c>
      <c r="L68" s="92">
        <v>4983750.53</v>
      </c>
      <c r="M68" s="92">
        <v>264516</v>
      </c>
      <c r="N68" s="92">
        <v>4719234.53</v>
      </c>
      <c r="O68" s="92">
        <v>22000</v>
      </c>
      <c r="P68" s="92">
        <v>0</v>
      </c>
      <c r="Q68" s="92">
        <v>0</v>
      </c>
      <c r="R68" s="92">
        <v>0</v>
      </c>
      <c r="S68" s="92">
        <v>0</v>
      </c>
      <c r="T68" s="92">
        <v>38862.03</v>
      </c>
      <c r="U68" s="92">
        <v>38862.03</v>
      </c>
      <c r="V68" s="106">
        <v>0</v>
      </c>
      <c r="W68" s="106"/>
      <c r="X68" s="92">
        <v>0</v>
      </c>
      <c r="Y68" s="106">
        <v>0</v>
      </c>
      <c r="Z68" s="106"/>
    </row>
    <row r="69" spans="1:26">
      <c r="A69" s="104" t="s">
        <v>68</v>
      </c>
      <c r="B69" s="104"/>
      <c r="C69" s="104" t="s">
        <v>139</v>
      </c>
      <c r="D69" s="104" t="s">
        <v>68</v>
      </c>
      <c r="E69" s="105" t="s">
        <v>140</v>
      </c>
      <c r="F69" s="105"/>
      <c r="G69" s="105"/>
      <c r="H69" s="105" t="s">
        <v>118</v>
      </c>
      <c r="I69" s="105"/>
      <c r="J69" s="92">
        <v>91000</v>
      </c>
      <c r="K69" s="92">
        <v>91000</v>
      </c>
      <c r="L69" s="92">
        <v>91000</v>
      </c>
      <c r="M69" s="92">
        <v>0</v>
      </c>
      <c r="N69" s="92">
        <v>91000</v>
      </c>
      <c r="O69" s="92">
        <v>0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106">
        <v>0</v>
      </c>
      <c r="W69" s="106"/>
      <c r="X69" s="92">
        <v>0</v>
      </c>
      <c r="Y69" s="106">
        <v>0</v>
      </c>
      <c r="Z69" s="106"/>
    </row>
    <row r="70" spans="1:26">
      <c r="A70" s="104"/>
      <c r="B70" s="104"/>
      <c r="C70" s="104"/>
      <c r="D70" s="104"/>
      <c r="E70" s="105"/>
      <c r="F70" s="105"/>
      <c r="G70" s="105"/>
      <c r="H70" s="105" t="s">
        <v>119</v>
      </c>
      <c r="I70" s="105"/>
      <c r="J70" s="92">
        <v>-1000</v>
      </c>
      <c r="K70" s="92">
        <v>-1000</v>
      </c>
      <c r="L70" s="92">
        <v>-1000</v>
      </c>
      <c r="M70" s="92">
        <v>0</v>
      </c>
      <c r="N70" s="92">
        <v>-1000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  <c r="U70" s="92">
        <v>0</v>
      </c>
      <c r="V70" s="106">
        <v>0</v>
      </c>
      <c r="W70" s="106"/>
      <c r="X70" s="92">
        <v>0</v>
      </c>
      <c r="Y70" s="106">
        <v>0</v>
      </c>
      <c r="Z70" s="106"/>
    </row>
    <row r="71" spans="1:26">
      <c r="A71" s="104"/>
      <c r="B71" s="104"/>
      <c r="C71" s="104"/>
      <c r="D71" s="104"/>
      <c r="E71" s="105"/>
      <c r="F71" s="105"/>
      <c r="G71" s="105"/>
      <c r="H71" s="105" t="s">
        <v>120</v>
      </c>
      <c r="I71" s="105"/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106">
        <v>0</v>
      </c>
      <c r="W71" s="106"/>
      <c r="X71" s="92">
        <v>0</v>
      </c>
      <c r="Y71" s="106">
        <v>0</v>
      </c>
      <c r="Z71" s="106"/>
    </row>
    <row r="72" spans="1:26">
      <c r="A72" s="104"/>
      <c r="B72" s="104"/>
      <c r="C72" s="104"/>
      <c r="D72" s="104"/>
      <c r="E72" s="105"/>
      <c r="F72" s="105"/>
      <c r="G72" s="105"/>
      <c r="H72" s="105" t="s">
        <v>121</v>
      </c>
      <c r="I72" s="105"/>
      <c r="J72" s="92">
        <v>90000</v>
      </c>
      <c r="K72" s="92">
        <v>90000</v>
      </c>
      <c r="L72" s="92">
        <v>90000</v>
      </c>
      <c r="M72" s="92">
        <v>0</v>
      </c>
      <c r="N72" s="92">
        <v>90000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0</v>
      </c>
      <c r="U72" s="92">
        <v>0</v>
      </c>
      <c r="V72" s="106">
        <v>0</v>
      </c>
      <c r="W72" s="106"/>
      <c r="X72" s="92">
        <v>0</v>
      </c>
      <c r="Y72" s="106">
        <v>0</v>
      </c>
      <c r="Z72" s="106"/>
    </row>
    <row r="73" spans="1:26">
      <c r="A73" s="104" t="s">
        <v>68</v>
      </c>
      <c r="B73" s="104"/>
      <c r="C73" s="104" t="s">
        <v>141</v>
      </c>
      <c r="D73" s="104" t="s">
        <v>68</v>
      </c>
      <c r="E73" s="105" t="s">
        <v>24</v>
      </c>
      <c r="F73" s="105"/>
      <c r="G73" s="105"/>
      <c r="H73" s="105" t="s">
        <v>118</v>
      </c>
      <c r="I73" s="105"/>
      <c r="J73" s="92">
        <v>189137.03</v>
      </c>
      <c r="K73" s="92">
        <v>150275</v>
      </c>
      <c r="L73" s="92">
        <v>128275</v>
      </c>
      <c r="M73" s="92">
        <v>0</v>
      </c>
      <c r="N73" s="92">
        <v>128275</v>
      </c>
      <c r="O73" s="92">
        <v>22000</v>
      </c>
      <c r="P73" s="92">
        <v>0</v>
      </c>
      <c r="Q73" s="92">
        <v>0</v>
      </c>
      <c r="R73" s="92">
        <v>0</v>
      </c>
      <c r="S73" s="92">
        <v>0</v>
      </c>
      <c r="T73" s="92">
        <v>38862.03</v>
      </c>
      <c r="U73" s="92">
        <v>38862.03</v>
      </c>
      <c r="V73" s="106">
        <v>0</v>
      </c>
      <c r="W73" s="106"/>
      <c r="X73" s="92">
        <v>0</v>
      </c>
      <c r="Y73" s="106">
        <v>0</v>
      </c>
      <c r="Z73" s="106"/>
    </row>
    <row r="74" spans="1:26">
      <c r="A74" s="104"/>
      <c r="B74" s="104"/>
      <c r="C74" s="104"/>
      <c r="D74" s="104"/>
      <c r="E74" s="105"/>
      <c r="F74" s="105"/>
      <c r="G74" s="105"/>
      <c r="H74" s="105" t="s">
        <v>119</v>
      </c>
      <c r="I74" s="105"/>
      <c r="J74" s="92">
        <v>-1500</v>
      </c>
      <c r="K74" s="92">
        <v>-1500</v>
      </c>
      <c r="L74" s="92">
        <v>-1500</v>
      </c>
      <c r="M74" s="92">
        <v>0</v>
      </c>
      <c r="N74" s="92">
        <v>-1500</v>
      </c>
      <c r="O74" s="92">
        <v>0</v>
      </c>
      <c r="P74" s="92">
        <v>0</v>
      </c>
      <c r="Q74" s="92">
        <v>0</v>
      </c>
      <c r="R74" s="92">
        <v>0</v>
      </c>
      <c r="S74" s="92">
        <v>0</v>
      </c>
      <c r="T74" s="92">
        <v>0</v>
      </c>
      <c r="U74" s="92">
        <v>0</v>
      </c>
      <c r="V74" s="106">
        <v>0</v>
      </c>
      <c r="W74" s="106"/>
      <c r="X74" s="92">
        <v>0</v>
      </c>
      <c r="Y74" s="106">
        <v>0</v>
      </c>
      <c r="Z74" s="106"/>
    </row>
    <row r="75" spans="1:26">
      <c r="A75" s="104"/>
      <c r="B75" s="104"/>
      <c r="C75" s="104"/>
      <c r="D75" s="104"/>
      <c r="E75" s="105"/>
      <c r="F75" s="105"/>
      <c r="G75" s="105"/>
      <c r="H75" s="105" t="s">
        <v>120</v>
      </c>
      <c r="I75" s="105"/>
      <c r="J75" s="92">
        <v>2500</v>
      </c>
      <c r="K75" s="92">
        <v>2500</v>
      </c>
      <c r="L75" s="92">
        <v>2500</v>
      </c>
      <c r="M75" s="92">
        <v>0</v>
      </c>
      <c r="N75" s="92">
        <v>2500</v>
      </c>
      <c r="O75" s="92">
        <v>0</v>
      </c>
      <c r="P75" s="92">
        <v>0</v>
      </c>
      <c r="Q75" s="92">
        <v>0</v>
      </c>
      <c r="R75" s="92">
        <v>0</v>
      </c>
      <c r="S75" s="92">
        <v>0</v>
      </c>
      <c r="T75" s="92">
        <v>0</v>
      </c>
      <c r="U75" s="92">
        <v>0</v>
      </c>
      <c r="V75" s="106">
        <v>0</v>
      </c>
      <c r="W75" s="106"/>
      <c r="X75" s="92">
        <v>0</v>
      </c>
      <c r="Y75" s="106">
        <v>0</v>
      </c>
      <c r="Z75" s="106"/>
    </row>
    <row r="76" spans="1:26">
      <c r="A76" s="104"/>
      <c r="B76" s="104"/>
      <c r="C76" s="104"/>
      <c r="D76" s="104"/>
      <c r="E76" s="105"/>
      <c r="F76" s="105"/>
      <c r="G76" s="105"/>
      <c r="H76" s="105" t="s">
        <v>121</v>
      </c>
      <c r="I76" s="105"/>
      <c r="J76" s="92">
        <v>190137.03</v>
      </c>
      <c r="K76" s="92">
        <v>151275</v>
      </c>
      <c r="L76" s="92">
        <v>129275</v>
      </c>
      <c r="M76" s="92">
        <v>0</v>
      </c>
      <c r="N76" s="92">
        <v>129275</v>
      </c>
      <c r="O76" s="92">
        <v>22000</v>
      </c>
      <c r="P76" s="92">
        <v>0</v>
      </c>
      <c r="Q76" s="92">
        <v>0</v>
      </c>
      <c r="R76" s="92">
        <v>0</v>
      </c>
      <c r="S76" s="92">
        <v>0</v>
      </c>
      <c r="T76" s="92">
        <v>38862.03</v>
      </c>
      <c r="U76" s="92">
        <v>38862.03</v>
      </c>
      <c r="V76" s="106">
        <v>0</v>
      </c>
      <c r="W76" s="106"/>
      <c r="X76" s="92">
        <v>0</v>
      </c>
      <c r="Y76" s="106">
        <v>0</v>
      </c>
      <c r="Z76" s="106"/>
    </row>
    <row r="77" spans="1:26">
      <c r="A77" s="109" t="s">
        <v>142</v>
      </c>
      <c r="B77" s="109"/>
      <c r="C77" s="109"/>
      <c r="D77" s="109"/>
      <c r="E77" s="109"/>
      <c r="F77" s="109"/>
      <c r="G77" s="109"/>
      <c r="H77" s="105" t="s">
        <v>118</v>
      </c>
      <c r="I77" s="105"/>
      <c r="J77" s="93">
        <v>60006584.340000004</v>
      </c>
      <c r="K77" s="93">
        <v>43773643.409999996</v>
      </c>
      <c r="L77" s="93">
        <v>36037628.299999997</v>
      </c>
      <c r="M77" s="93">
        <v>21382842.75</v>
      </c>
      <c r="N77" s="93">
        <v>14654785.550000001</v>
      </c>
      <c r="O77" s="93">
        <v>1782704.11</v>
      </c>
      <c r="P77" s="93">
        <v>5375211</v>
      </c>
      <c r="Q77" s="93">
        <v>10000</v>
      </c>
      <c r="R77" s="93">
        <v>0</v>
      </c>
      <c r="S77" s="93">
        <v>568100</v>
      </c>
      <c r="T77" s="93">
        <v>16232940.93</v>
      </c>
      <c r="U77" s="93">
        <v>16232940.93</v>
      </c>
      <c r="V77" s="110">
        <v>5259301.42</v>
      </c>
      <c r="W77" s="110"/>
      <c r="X77" s="93">
        <v>0</v>
      </c>
      <c r="Y77" s="106">
        <v>0</v>
      </c>
      <c r="Z77" s="106"/>
    </row>
    <row r="78" spans="1:26">
      <c r="A78" s="109"/>
      <c r="B78" s="109"/>
      <c r="C78" s="109"/>
      <c r="D78" s="109"/>
      <c r="E78" s="109"/>
      <c r="F78" s="109"/>
      <c r="G78" s="109"/>
      <c r="H78" s="105" t="s">
        <v>119</v>
      </c>
      <c r="I78" s="105"/>
      <c r="J78" s="93">
        <v>-74544</v>
      </c>
      <c r="K78" s="93">
        <v>-74544</v>
      </c>
      <c r="L78" s="93">
        <v>-74544</v>
      </c>
      <c r="M78" s="93">
        <v>-12544</v>
      </c>
      <c r="N78" s="93">
        <v>-62000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0</v>
      </c>
      <c r="U78" s="93">
        <v>0</v>
      </c>
      <c r="V78" s="110">
        <v>0</v>
      </c>
      <c r="W78" s="110"/>
      <c r="X78" s="93">
        <v>0</v>
      </c>
      <c r="Y78" s="106">
        <v>0</v>
      </c>
      <c r="Z78" s="106"/>
    </row>
    <row r="79" spans="1:26">
      <c r="A79" s="109"/>
      <c r="B79" s="109"/>
      <c r="C79" s="109"/>
      <c r="D79" s="109"/>
      <c r="E79" s="109"/>
      <c r="F79" s="109"/>
      <c r="G79" s="109"/>
      <c r="H79" s="105" t="s">
        <v>120</v>
      </c>
      <c r="I79" s="105"/>
      <c r="J79" s="93">
        <v>81410.69</v>
      </c>
      <c r="K79" s="93">
        <v>81410.69</v>
      </c>
      <c r="L79" s="93">
        <v>76850.69</v>
      </c>
      <c r="M79" s="93">
        <v>12544</v>
      </c>
      <c r="N79" s="93">
        <v>64306.69</v>
      </c>
      <c r="O79" s="93">
        <v>0</v>
      </c>
      <c r="P79" s="93">
        <v>4560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110">
        <v>0</v>
      </c>
      <c r="W79" s="110"/>
      <c r="X79" s="93">
        <v>0</v>
      </c>
      <c r="Y79" s="106">
        <v>0</v>
      </c>
      <c r="Z79" s="106"/>
    </row>
    <row r="80" spans="1:26">
      <c r="A80" s="109"/>
      <c r="B80" s="109"/>
      <c r="C80" s="109"/>
      <c r="D80" s="109"/>
      <c r="E80" s="109"/>
      <c r="F80" s="109"/>
      <c r="G80" s="109"/>
      <c r="H80" s="105" t="s">
        <v>121</v>
      </c>
      <c r="I80" s="105"/>
      <c r="J80" s="93">
        <v>60013451.030000001</v>
      </c>
      <c r="K80" s="93">
        <v>43780510.100000001</v>
      </c>
      <c r="L80" s="93">
        <v>36039934.990000002</v>
      </c>
      <c r="M80" s="93">
        <v>21382842.75</v>
      </c>
      <c r="N80" s="93">
        <v>14657092.24</v>
      </c>
      <c r="O80" s="93">
        <v>1782704.11</v>
      </c>
      <c r="P80" s="93">
        <v>5379771</v>
      </c>
      <c r="Q80" s="93">
        <v>10000</v>
      </c>
      <c r="R80" s="93">
        <v>0</v>
      </c>
      <c r="S80" s="93">
        <v>568100</v>
      </c>
      <c r="T80" s="93">
        <v>16232940.93</v>
      </c>
      <c r="U80" s="93">
        <v>16232940.93</v>
      </c>
      <c r="V80" s="110">
        <v>5259301.42</v>
      </c>
      <c r="W80" s="110"/>
      <c r="X80" s="93">
        <v>0</v>
      </c>
      <c r="Y80" s="106">
        <v>0</v>
      </c>
      <c r="Z80" s="106"/>
    </row>
    <row r="81" spans="1:26" ht="14.5" customHeight="1">
      <c r="A81" s="9" t="s">
        <v>3</v>
      </c>
      <c r="B81" s="16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1"/>
      <c r="Y81" s="1"/>
      <c r="Z81" s="1"/>
    </row>
    <row r="82" spans="1:26">
      <c r="A82" s="17" t="s">
        <v>4</v>
      </c>
      <c r="B82" s="18"/>
      <c r="C82" s="18"/>
      <c r="D82" s="12"/>
      <c r="E82" s="12"/>
      <c r="F82" s="12"/>
      <c r="G82" s="19"/>
      <c r="H82" s="19"/>
      <c r="I82" s="19"/>
      <c r="J82" s="19"/>
      <c r="K82" s="19"/>
      <c r="L82" s="19"/>
      <c r="M82" s="19"/>
      <c r="N82" s="19"/>
      <c r="O82" s="19"/>
      <c r="P82" s="8"/>
      <c r="Q82" s="8"/>
      <c r="R82" s="8"/>
      <c r="S82" s="8"/>
      <c r="T82" s="8"/>
      <c r="U82" s="8"/>
      <c r="V82" s="8"/>
      <c r="W82" s="8"/>
      <c r="X82" s="1"/>
      <c r="Y82" s="1"/>
      <c r="Z82" s="1"/>
    </row>
    <row r="83" spans="1:26">
      <c r="A83" s="94" t="s">
        <v>143</v>
      </c>
      <c r="B83" s="18"/>
      <c r="C83" s="18"/>
      <c r="D83" s="12"/>
      <c r="E83" s="12"/>
      <c r="F83" s="12"/>
      <c r="G83" s="19"/>
      <c r="H83" s="19"/>
      <c r="I83" s="19"/>
      <c r="J83" s="19"/>
      <c r="K83" s="19"/>
      <c r="L83" s="19"/>
      <c r="M83" s="19"/>
      <c r="N83" s="19"/>
      <c r="O83" s="19"/>
      <c r="P83" s="8"/>
      <c r="Q83" s="8"/>
      <c r="R83" s="8"/>
      <c r="S83" s="8"/>
      <c r="T83" s="8"/>
      <c r="U83" s="8"/>
      <c r="V83" s="8"/>
      <c r="W83" s="8"/>
      <c r="X83" s="31"/>
      <c r="Y83" s="31"/>
      <c r="Z83" s="31"/>
    </row>
    <row r="84" spans="1:26">
      <c r="A84" s="94" t="s">
        <v>144</v>
      </c>
      <c r="B84" s="18"/>
      <c r="C84" s="18"/>
      <c r="D84" s="12"/>
      <c r="E84" s="12"/>
      <c r="F84" s="12"/>
      <c r="G84" s="19"/>
      <c r="H84" s="19"/>
      <c r="I84" s="19"/>
      <c r="J84" s="19"/>
      <c r="K84" s="19"/>
      <c r="L84" s="19"/>
      <c r="M84" s="19"/>
      <c r="N84" s="19"/>
      <c r="O84" s="19"/>
      <c r="P84" s="8"/>
      <c r="Q84" s="8"/>
      <c r="R84" s="8"/>
      <c r="S84" s="8"/>
      <c r="T84" s="8"/>
      <c r="U84" s="8"/>
      <c r="V84" s="8"/>
      <c r="W84" s="8"/>
      <c r="X84" s="31"/>
      <c r="Y84" s="31"/>
      <c r="Z84" s="31"/>
    </row>
    <row r="85" spans="1:26">
      <c r="A85" s="94" t="s">
        <v>145</v>
      </c>
      <c r="B85" s="18"/>
      <c r="C85" s="18"/>
      <c r="D85" s="12"/>
      <c r="E85" s="12"/>
      <c r="F85" s="12"/>
      <c r="G85" s="19"/>
      <c r="H85" s="19"/>
      <c r="I85" s="19"/>
      <c r="J85" s="19"/>
      <c r="K85" s="19"/>
      <c r="L85" s="19"/>
      <c r="M85" s="19"/>
      <c r="N85" s="19"/>
      <c r="O85" s="19"/>
      <c r="P85" s="8"/>
      <c r="Q85" s="8"/>
      <c r="R85" s="8"/>
      <c r="S85" s="8"/>
      <c r="T85" s="8"/>
      <c r="U85" s="8"/>
      <c r="V85" s="8"/>
      <c r="W85" s="8"/>
      <c r="X85" s="31"/>
      <c r="Y85" s="31"/>
      <c r="Z85" s="31"/>
    </row>
    <row r="86" spans="1:26">
      <c r="A86" s="94" t="s">
        <v>146</v>
      </c>
      <c r="B86" s="18"/>
      <c r="C86" s="18"/>
      <c r="D86" s="12"/>
      <c r="E86" s="12"/>
      <c r="F86" s="12"/>
      <c r="G86" s="19"/>
      <c r="H86" s="19"/>
      <c r="I86" s="19"/>
      <c r="J86" s="19"/>
      <c r="K86" s="19"/>
      <c r="L86" s="19"/>
      <c r="M86" s="19"/>
      <c r="N86" s="19"/>
      <c r="O86" s="19"/>
      <c r="P86" s="8"/>
      <c r="Q86" s="8"/>
      <c r="R86" s="8"/>
      <c r="S86" s="8"/>
      <c r="T86" s="8"/>
      <c r="U86" s="8"/>
      <c r="V86" s="8"/>
      <c r="W86" s="8"/>
      <c r="X86" s="31"/>
      <c r="Y86" s="31"/>
      <c r="Z86" s="31"/>
    </row>
    <row r="87" spans="1:26">
      <c r="A87" s="14" t="s">
        <v>149</v>
      </c>
      <c r="B87" s="18"/>
      <c r="C87" s="18"/>
      <c r="D87" s="12"/>
      <c r="E87" s="12"/>
      <c r="F87" s="12"/>
      <c r="G87" s="19"/>
      <c r="H87" s="19"/>
      <c r="I87" s="19"/>
      <c r="J87" s="19"/>
      <c r="K87" s="19"/>
      <c r="L87" s="19"/>
      <c r="M87" s="19"/>
      <c r="N87" s="19"/>
      <c r="O87" s="19"/>
      <c r="P87" s="8"/>
      <c r="Q87" s="8"/>
      <c r="R87" s="8"/>
      <c r="S87" s="8"/>
      <c r="T87" s="8"/>
      <c r="U87" s="8"/>
      <c r="V87" s="8"/>
      <c r="W87" s="8"/>
      <c r="X87" s="31"/>
      <c r="Y87" s="31"/>
      <c r="Z87" s="31"/>
    </row>
    <row r="88" spans="1:26">
      <c r="A88" s="14" t="s">
        <v>154</v>
      </c>
      <c r="B88" s="18"/>
      <c r="C88" s="18"/>
      <c r="D88" s="12"/>
      <c r="E88" s="12"/>
      <c r="F88" s="12"/>
      <c r="G88" s="19"/>
      <c r="H88" s="19"/>
      <c r="I88" s="19"/>
      <c r="J88" s="19"/>
      <c r="K88" s="19"/>
      <c r="L88" s="19"/>
      <c r="M88" s="19"/>
      <c r="N88" s="19"/>
      <c r="O88" s="19"/>
      <c r="P88" s="8"/>
      <c r="Q88" s="8"/>
      <c r="R88" s="8"/>
      <c r="S88" s="8"/>
      <c r="T88" s="8"/>
      <c r="U88" s="8"/>
      <c r="V88" s="8"/>
      <c r="W88" s="8"/>
      <c r="X88" s="31"/>
      <c r="Y88" s="31"/>
      <c r="Z88" s="31"/>
    </row>
    <row r="89" spans="1:26">
      <c r="A89" s="14" t="s">
        <v>155</v>
      </c>
      <c r="B89" s="18"/>
      <c r="C89" s="18"/>
      <c r="D89" s="12"/>
      <c r="E89" s="12"/>
      <c r="F89" s="12"/>
      <c r="G89" s="19"/>
      <c r="H89" s="19"/>
      <c r="I89" s="19"/>
      <c r="J89" s="19"/>
      <c r="K89" s="19"/>
      <c r="L89" s="19"/>
      <c r="M89" s="19"/>
      <c r="N89" s="19"/>
      <c r="O89" s="19"/>
      <c r="P89" s="8"/>
      <c r="Q89" s="8"/>
      <c r="R89" s="8"/>
      <c r="S89" s="8"/>
      <c r="T89" s="8"/>
      <c r="U89" s="8"/>
      <c r="V89" s="8"/>
      <c r="W89" s="8"/>
      <c r="X89" s="31"/>
      <c r="Y89" s="31"/>
      <c r="Z89" s="31"/>
    </row>
    <row r="90" spans="1:26">
      <c r="A90" s="14" t="s">
        <v>156</v>
      </c>
      <c r="B90" s="18"/>
      <c r="C90" s="18"/>
      <c r="D90" s="12"/>
      <c r="E90" s="12"/>
      <c r="F90" s="12"/>
      <c r="G90" s="19"/>
      <c r="H90" s="19"/>
      <c r="I90" s="19"/>
      <c r="J90" s="19"/>
      <c r="K90" s="19"/>
      <c r="L90" s="19"/>
      <c r="M90" s="19"/>
      <c r="N90" s="19"/>
      <c r="O90" s="19"/>
      <c r="P90" s="8"/>
      <c r="Q90" s="8"/>
      <c r="R90" s="8"/>
      <c r="S90" s="8"/>
      <c r="T90" s="8"/>
      <c r="U90" s="8"/>
      <c r="V90" s="8"/>
      <c r="W90" s="8"/>
      <c r="X90" s="31"/>
      <c r="Y90" s="31"/>
      <c r="Z90" s="31"/>
    </row>
    <row r="91" spans="1:26">
      <c r="A91" s="94" t="s">
        <v>147</v>
      </c>
      <c r="B91" s="18"/>
      <c r="C91" s="18"/>
      <c r="D91" s="12"/>
      <c r="E91" s="12"/>
      <c r="F91" s="12"/>
      <c r="G91" s="19"/>
      <c r="H91" s="19"/>
      <c r="I91" s="19"/>
      <c r="J91" s="19"/>
      <c r="K91" s="19"/>
      <c r="L91" s="19"/>
      <c r="M91" s="19"/>
      <c r="N91" s="19"/>
      <c r="O91" s="19"/>
      <c r="P91" s="8"/>
      <c r="Q91" s="8"/>
      <c r="R91" s="8"/>
      <c r="S91" s="8"/>
      <c r="T91" s="8"/>
      <c r="U91" s="8"/>
      <c r="V91" s="8"/>
      <c r="W91" s="8"/>
      <c r="X91" s="31"/>
      <c r="Y91" s="31"/>
      <c r="Z91" s="31"/>
    </row>
    <row r="92" spans="1:26">
      <c r="A92" s="94" t="s">
        <v>148</v>
      </c>
      <c r="B92" s="18"/>
      <c r="C92" s="18"/>
      <c r="D92" s="12"/>
      <c r="E92" s="12"/>
      <c r="F92" s="12"/>
      <c r="G92" s="19"/>
      <c r="H92" s="19"/>
      <c r="I92" s="19"/>
      <c r="J92" s="19"/>
      <c r="K92" s="19"/>
      <c r="L92" s="19"/>
      <c r="M92" s="19"/>
      <c r="N92" s="19"/>
      <c r="O92" s="19"/>
      <c r="P92" s="8"/>
      <c r="Q92" s="8"/>
      <c r="R92" s="8"/>
      <c r="S92" s="8"/>
      <c r="T92" s="8"/>
      <c r="U92" s="8"/>
      <c r="V92" s="8"/>
      <c r="W92" s="8"/>
      <c r="X92" s="31"/>
      <c r="Y92" s="31"/>
      <c r="Z92" s="31"/>
    </row>
    <row r="93" spans="1:26">
      <c r="A93" s="14" t="s">
        <v>157</v>
      </c>
      <c r="B93" s="18"/>
      <c r="C93" s="18"/>
      <c r="D93" s="12"/>
      <c r="E93" s="12"/>
      <c r="F93" s="12"/>
      <c r="G93" s="19"/>
      <c r="H93" s="19"/>
      <c r="I93" s="19"/>
      <c r="J93" s="19"/>
      <c r="K93" s="19"/>
      <c r="L93" s="19"/>
      <c r="M93" s="19"/>
      <c r="N93" s="19"/>
      <c r="O93" s="19"/>
      <c r="P93" s="8"/>
      <c r="Q93" s="8"/>
      <c r="R93" s="8"/>
      <c r="S93" s="8"/>
      <c r="T93" s="8"/>
      <c r="U93" s="8"/>
      <c r="V93" s="8"/>
      <c r="W93" s="8"/>
      <c r="X93" s="31"/>
      <c r="Y93" s="31"/>
      <c r="Z93" s="31"/>
    </row>
    <row r="94" spans="1:26">
      <c r="A94" s="14" t="s">
        <v>158</v>
      </c>
      <c r="B94" s="18"/>
      <c r="C94" s="18"/>
      <c r="D94" s="12"/>
      <c r="E94" s="12"/>
      <c r="F94" s="12"/>
      <c r="G94" s="19"/>
      <c r="H94" s="19"/>
      <c r="I94" s="19"/>
      <c r="J94" s="19"/>
      <c r="K94" s="19"/>
      <c r="L94" s="19"/>
      <c r="M94" s="19"/>
      <c r="N94" s="19"/>
      <c r="O94" s="19"/>
      <c r="P94" s="8"/>
      <c r="Q94" s="8"/>
      <c r="R94" s="8"/>
      <c r="S94" s="8"/>
      <c r="T94" s="8"/>
      <c r="U94" s="8"/>
      <c r="V94" s="8"/>
      <c r="W94" s="8"/>
      <c r="X94" s="31"/>
      <c r="Y94" s="31"/>
      <c r="Z94" s="31"/>
    </row>
    <row r="95" spans="1:26">
      <c r="A95" s="94" t="s">
        <v>165</v>
      </c>
      <c r="B95" s="24"/>
      <c r="C95" s="18"/>
      <c r="D95" s="12"/>
      <c r="E95" s="12"/>
      <c r="F95" s="12"/>
      <c r="G95" s="19"/>
      <c r="H95" s="19"/>
      <c r="I95" s="19"/>
      <c r="J95" s="19"/>
      <c r="K95" s="19"/>
      <c r="L95" s="19"/>
      <c r="M95" s="19"/>
      <c r="N95" s="19"/>
      <c r="O95" s="19"/>
      <c r="P95" s="8"/>
      <c r="Q95" s="8"/>
      <c r="R95" s="8"/>
      <c r="S95" s="8"/>
      <c r="T95" s="8"/>
      <c r="U95" s="8"/>
      <c r="V95" s="8"/>
      <c r="W95" s="8"/>
      <c r="X95" s="31"/>
      <c r="Y95" s="31"/>
      <c r="Z95" s="31"/>
    </row>
    <row r="96" spans="1:26">
      <c r="A96" s="94" t="s">
        <v>159</v>
      </c>
      <c r="B96" s="24"/>
      <c r="C96" s="18"/>
      <c r="D96" s="12"/>
      <c r="E96" s="12"/>
      <c r="F96" s="12"/>
      <c r="G96" s="19"/>
      <c r="H96" s="19"/>
      <c r="I96" s="19"/>
      <c r="J96" s="19"/>
      <c r="K96" s="19"/>
      <c r="L96" s="19"/>
      <c r="M96" s="19"/>
      <c r="N96" s="19"/>
      <c r="O96" s="19"/>
      <c r="P96" s="8"/>
      <c r="Q96" s="8"/>
      <c r="R96" s="8"/>
      <c r="S96" s="8"/>
      <c r="T96" s="8"/>
      <c r="U96" s="8"/>
      <c r="V96" s="8"/>
      <c r="W96" s="8"/>
      <c r="X96" s="31"/>
      <c r="Y96" s="31"/>
      <c r="Z96" s="31"/>
    </row>
    <row r="97" spans="1:26">
      <c r="A97" s="21" t="s">
        <v>151</v>
      </c>
      <c r="B97" s="18"/>
      <c r="C97" s="18"/>
      <c r="D97" s="12"/>
      <c r="E97" s="12"/>
      <c r="F97" s="12"/>
      <c r="G97" s="19"/>
      <c r="H97" s="19"/>
      <c r="I97" s="19"/>
      <c r="J97" s="19"/>
      <c r="K97" s="19"/>
      <c r="L97" s="19"/>
      <c r="M97" s="19"/>
      <c r="N97" s="19"/>
      <c r="O97" s="19"/>
      <c r="P97" s="8"/>
      <c r="Q97" s="8"/>
      <c r="R97" s="8"/>
      <c r="S97" s="8"/>
      <c r="T97" s="8"/>
      <c r="U97" s="8"/>
      <c r="V97" s="8"/>
      <c r="W97" s="8"/>
      <c r="X97" s="31"/>
      <c r="Y97" s="31"/>
      <c r="Z97" s="31"/>
    </row>
    <row r="98" spans="1:26">
      <c r="A98" s="13" t="s">
        <v>160</v>
      </c>
      <c r="B98" s="18"/>
      <c r="C98" s="18"/>
      <c r="D98" s="12"/>
      <c r="E98" s="12"/>
      <c r="F98" s="12"/>
      <c r="G98" s="19"/>
      <c r="H98" s="19"/>
      <c r="I98" s="19"/>
      <c r="J98" s="19"/>
      <c r="K98" s="19"/>
      <c r="L98" s="19"/>
      <c r="M98" s="19"/>
      <c r="N98" s="19"/>
      <c r="O98" s="19"/>
      <c r="P98" s="8"/>
      <c r="Q98" s="8"/>
      <c r="R98" s="8"/>
      <c r="S98" s="8"/>
      <c r="T98" s="8"/>
      <c r="U98" s="8"/>
      <c r="V98" s="8"/>
      <c r="W98" s="8"/>
      <c r="X98" s="31"/>
      <c r="Y98" s="31"/>
      <c r="Z98" s="31"/>
    </row>
    <row r="99" spans="1:26">
      <c r="A99" s="94" t="s">
        <v>150</v>
      </c>
      <c r="B99" s="18"/>
      <c r="C99" s="18"/>
      <c r="D99" s="12"/>
      <c r="E99" s="12"/>
      <c r="F99" s="12"/>
      <c r="G99" s="19"/>
      <c r="H99" s="19"/>
      <c r="I99" s="19"/>
      <c r="J99" s="19"/>
      <c r="K99" s="19"/>
      <c r="L99" s="19"/>
      <c r="M99" s="19"/>
      <c r="N99" s="19"/>
      <c r="O99" s="19"/>
      <c r="P99" s="8"/>
      <c r="Q99" s="8"/>
      <c r="R99" s="8"/>
      <c r="S99" s="8"/>
      <c r="T99" s="8"/>
      <c r="U99" s="8"/>
      <c r="V99" s="8"/>
      <c r="W99" s="8"/>
      <c r="X99" s="31"/>
      <c r="Y99" s="31"/>
      <c r="Z99" s="31"/>
    </row>
    <row r="100" spans="1:26">
      <c r="A100" s="94" t="s">
        <v>152</v>
      </c>
      <c r="B100" s="32"/>
      <c r="C100" s="18"/>
      <c r="D100" s="12"/>
      <c r="E100" s="12"/>
      <c r="F100" s="12"/>
      <c r="G100" s="19"/>
      <c r="H100" s="19"/>
      <c r="I100" s="19"/>
      <c r="J100" s="19"/>
      <c r="K100" s="19"/>
      <c r="L100" s="19"/>
      <c r="M100" s="19"/>
      <c r="N100" s="19"/>
      <c r="O100" s="19"/>
      <c r="P100" s="8"/>
      <c r="Q100" s="8"/>
      <c r="R100" s="8"/>
      <c r="S100" s="8"/>
      <c r="T100" s="8"/>
      <c r="U100" s="8"/>
      <c r="V100" s="8"/>
      <c r="W100" s="8"/>
      <c r="X100" s="31"/>
      <c r="Y100" s="31"/>
      <c r="Z100" s="31"/>
    </row>
    <row r="101" spans="1:26">
      <c r="A101" s="94" t="s">
        <v>153</v>
      </c>
      <c r="B101" s="32"/>
      <c r="C101" s="18"/>
      <c r="D101" s="12"/>
      <c r="E101" s="12"/>
      <c r="F101" s="12"/>
      <c r="G101" s="19"/>
      <c r="H101" s="19"/>
      <c r="I101" s="19"/>
      <c r="J101" s="19"/>
      <c r="K101" s="19"/>
      <c r="L101" s="19"/>
      <c r="M101" s="19"/>
      <c r="N101" s="19"/>
      <c r="O101" s="19"/>
      <c r="P101" s="8"/>
      <c r="Q101" s="8"/>
      <c r="R101" s="8"/>
      <c r="S101" s="8"/>
      <c r="T101" s="8"/>
      <c r="U101" s="8"/>
      <c r="V101" s="8"/>
      <c r="W101" s="8"/>
      <c r="X101" s="31"/>
      <c r="Y101" s="31"/>
      <c r="Z101" s="31"/>
    </row>
    <row r="102" spans="1:26">
      <c r="A102" s="32"/>
      <c r="B102" s="32"/>
      <c r="C102" s="18"/>
      <c r="D102" s="12"/>
      <c r="E102" s="12"/>
      <c r="F102" s="12"/>
      <c r="G102" s="19"/>
      <c r="H102" s="19"/>
      <c r="I102" s="19"/>
      <c r="J102" s="19"/>
      <c r="K102" s="19"/>
      <c r="L102" s="19"/>
      <c r="M102" s="19"/>
      <c r="N102" s="19"/>
      <c r="O102" s="19"/>
      <c r="P102" s="8"/>
      <c r="Q102" s="8"/>
      <c r="R102" s="8"/>
      <c r="S102" s="8"/>
      <c r="T102" s="8"/>
      <c r="U102" s="8"/>
      <c r="V102" s="8"/>
      <c r="W102" s="8"/>
      <c r="X102" s="1"/>
      <c r="Y102" s="1"/>
      <c r="Z102" s="1"/>
    </row>
    <row r="103" spans="1:26">
      <c r="A103" s="32"/>
      <c r="B103" s="32"/>
      <c r="C103" s="18"/>
      <c r="D103" s="12"/>
      <c r="E103" s="12"/>
      <c r="F103" s="12"/>
      <c r="G103" s="19"/>
      <c r="H103" s="19"/>
      <c r="I103" s="19"/>
      <c r="J103" s="19"/>
      <c r="K103" s="19"/>
      <c r="L103" s="19"/>
      <c r="M103" s="19"/>
      <c r="N103" s="19"/>
      <c r="O103" s="19"/>
      <c r="P103" s="8"/>
      <c r="Q103" s="8"/>
      <c r="R103" s="8"/>
      <c r="S103" s="8"/>
      <c r="T103" s="8"/>
      <c r="U103" s="8"/>
      <c r="V103" s="8"/>
      <c r="W103" s="8"/>
      <c r="X103" s="1"/>
      <c r="Y103" s="1"/>
      <c r="Z103" s="1"/>
    </row>
    <row r="104" spans="1:26">
      <c r="A104" s="32"/>
      <c r="B104" s="32"/>
      <c r="C104" s="18"/>
      <c r="D104" s="12"/>
      <c r="E104" s="12"/>
      <c r="F104" s="12"/>
      <c r="G104" s="19"/>
      <c r="H104" s="19"/>
      <c r="I104" s="19"/>
      <c r="J104" s="19"/>
      <c r="K104" s="19"/>
      <c r="L104" s="19"/>
      <c r="M104" s="19"/>
      <c r="N104" s="19"/>
      <c r="O104" s="19"/>
      <c r="P104" s="8"/>
      <c r="Q104" s="8"/>
      <c r="R104" s="8"/>
      <c r="S104" s="8"/>
      <c r="T104" s="8"/>
      <c r="U104" s="8"/>
      <c r="V104" s="8"/>
      <c r="W104" s="8"/>
      <c r="X104" s="1"/>
      <c r="Y104" s="1"/>
      <c r="Z104" s="1"/>
    </row>
    <row r="105" spans="1:26">
      <c r="A105" s="18"/>
      <c r="B105" s="18"/>
      <c r="C105" s="18"/>
      <c r="D105" s="12"/>
      <c r="E105" s="12"/>
      <c r="F105" s="12"/>
      <c r="G105" s="19"/>
      <c r="H105" s="19"/>
      <c r="I105" s="19"/>
      <c r="J105" s="19"/>
      <c r="K105" s="19"/>
      <c r="L105" s="19"/>
      <c r="M105" s="19"/>
      <c r="N105" s="19"/>
      <c r="O105" s="19"/>
      <c r="P105" s="8"/>
      <c r="Q105" s="8"/>
      <c r="R105" s="8"/>
      <c r="S105" s="8"/>
      <c r="T105" s="8"/>
      <c r="U105" s="8"/>
      <c r="V105" s="8"/>
      <c r="W105" s="8"/>
      <c r="X105" s="31"/>
      <c r="Y105" s="31"/>
      <c r="Z105" s="31"/>
    </row>
    <row r="106" spans="1:26">
      <c r="A106" s="12"/>
      <c r="B106" s="18"/>
      <c r="C106" s="18"/>
      <c r="D106" s="12"/>
      <c r="E106" s="12"/>
      <c r="F106" s="12"/>
      <c r="G106" s="19"/>
      <c r="H106" s="19"/>
      <c r="I106" s="19"/>
      <c r="J106" s="19"/>
      <c r="K106" s="19"/>
      <c r="L106" s="19"/>
      <c r="M106" s="19"/>
      <c r="N106" s="19"/>
      <c r="O106" s="19"/>
      <c r="P106" s="8"/>
      <c r="Q106" s="8"/>
      <c r="R106" s="8"/>
      <c r="S106" s="8"/>
      <c r="T106" s="8"/>
      <c r="U106" s="8"/>
      <c r="V106" s="8"/>
      <c r="W106" s="8"/>
      <c r="X106" s="1"/>
      <c r="Y106" s="1"/>
      <c r="Z106" s="1"/>
    </row>
    <row r="107" spans="1:26">
      <c r="A107" s="18"/>
      <c r="B107" s="18"/>
      <c r="C107" s="18"/>
      <c r="D107" s="12"/>
      <c r="E107" s="12"/>
      <c r="F107" s="12"/>
      <c r="G107" s="19"/>
      <c r="H107" s="19"/>
      <c r="I107" s="19"/>
      <c r="J107" s="19"/>
      <c r="K107" s="19"/>
      <c r="L107" s="19"/>
      <c r="M107" s="19"/>
      <c r="N107" s="19"/>
      <c r="O107" s="19"/>
      <c r="P107" s="8"/>
      <c r="Q107" s="8"/>
      <c r="R107" s="8"/>
      <c r="S107" s="8"/>
      <c r="T107" s="8"/>
      <c r="U107" s="8"/>
      <c r="V107" s="8"/>
      <c r="W107" s="8"/>
      <c r="X107" s="1"/>
      <c r="Y107" s="1"/>
      <c r="Z107" s="1"/>
    </row>
    <row r="108" spans="1:26">
      <c r="A108" s="18"/>
      <c r="B108" s="18"/>
      <c r="C108" s="18"/>
      <c r="D108" s="12"/>
      <c r="E108" s="12"/>
      <c r="F108" s="12"/>
      <c r="G108" s="19"/>
      <c r="H108" s="19"/>
      <c r="I108" s="19"/>
      <c r="J108" s="19"/>
      <c r="K108" s="19"/>
      <c r="L108" s="19"/>
      <c r="M108" s="19"/>
      <c r="N108" s="19"/>
      <c r="O108" s="19"/>
      <c r="P108" s="8"/>
      <c r="Q108" s="8"/>
      <c r="R108" s="8"/>
      <c r="S108" s="8"/>
      <c r="T108" s="8"/>
      <c r="U108" s="8"/>
      <c r="V108" s="8"/>
      <c r="W108" s="8"/>
      <c r="X108" s="1"/>
      <c r="Y108" s="1"/>
      <c r="Z108" s="1"/>
    </row>
    <row r="109" spans="1:26">
      <c r="A109" s="12"/>
      <c r="B109" s="18"/>
      <c r="C109" s="18"/>
      <c r="D109" s="12"/>
      <c r="E109" s="12"/>
      <c r="F109" s="12"/>
      <c r="G109" s="19"/>
      <c r="H109" s="19"/>
      <c r="I109" s="19"/>
      <c r="J109" s="19"/>
      <c r="K109" s="19"/>
      <c r="L109" s="19"/>
      <c r="M109" s="19"/>
      <c r="N109" s="19"/>
      <c r="O109" s="19"/>
      <c r="P109" s="8"/>
      <c r="Q109" s="8"/>
      <c r="R109" s="8"/>
      <c r="S109" s="8"/>
      <c r="T109" s="8"/>
      <c r="U109" s="8"/>
      <c r="V109" s="8"/>
      <c r="W109" s="8"/>
      <c r="X109" s="1"/>
      <c r="Y109" s="1"/>
      <c r="Z109" s="1"/>
    </row>
    <row r="110" spans="1:26">
      <c r="A110" s="18"/>
      <c r="B110" s="18"/>
      <c r="C110" s="18"/>
      <c r="D110" s="12"/>
      <c r="E110" s="12"/>
      <c r="F110" s="12"/>
      <c r="G110" s="19"/>
      <c r="H110" s="19"/>
      <c r="I110" s="19"/>
      <c r="J110" s="19"/>
      <c r="K110" s="19"/>
      <c r="L110" s="19"/>
      <c r="M110" s="19"/>
      <c r="N110" s="19"/>
      <c r="O110" s="19"/>
      <c r="P110" s="8"/>
      <c r="Q110" s="8"/>
      <c r="R110" s="8"/>
      <c r="S110" s="8"/>
      <c r="T110" s="8"/>
      <c r="U110" s="8"/>
      <c r="V110" s="8"/>
      <c r="W110" s="8"/>
      <c r="X110" s="31"/>
      <c r="Y110" s="31"/>
      <c r="Z110" s="31"/>
    </row>
    <row r="111" spans="1:26">
      <c r="A111" s="18"/>
      <c r="B111" s="18"/>
      <c r="C111" s="18"/>
      <c r="D111" s="12"/>
      <c r="E111" s="12"/>
      <c r="F111" s="12"/>
      <c r="G111" s="19"/>
      <c r="H111" s="19"/>
      <c r="I111" s="19"/>
      <c r="J111" s="19"/>
      <c r="K111" s="19"/>
      <c r="L111" s="19"/>
      <c r="M111" s="19"/>
      <c r="N111" s="19"/>
      <c r="O111" s="19"/>
      <c r="P111" s="8"/>
      <c r="Q111" s="8"/>
      <c r="R111" s="8"/>
      <c r="S111" s="8"/>
      <c r="T111" s="8"/>
      <c r="U111" s="8"/>
      <c r="V111" s="8"/>
      <c r="W111" s="8"/>
      <c r="X111" s="31"/>
      <c r="Y111" s="31"/>
      <c r="Z111" s="31"/>
    </row>
    <row r="112" spans="1:26">
      <c r="A112" s="18"/>
      <c r="B112" s="18"/>
      <c r="C112" s="18"/>
      <c r="D112" s="12"/>
      <c r="E112" s="12"/>
      <c r="F112" s="12"/>
      <c r="G112" s="19"/>
      <c r="H112" s="19"/>
      <c r="I112" s="19"/>
      <c r="J112" s="19"/>
      <c r="K112" s="19"/>
      <c r="L112" s="19"/>
      <c r="M112" s="19"/>
      <c r="N112" s="19"/>
      <c r="O112" s="19"/>
      <c r="P112" s="8"/>
      <c r="Q112" s="8"/>
      <c r="R112" s="8"/>
      <c r="S112" s="8"/>
      <c r="T112" s="8"/>
      <c r="U112" s="8"/>
      <c r="V112" s="8"/>
      <c r="W112" s="8"/>
      <c r="X112" s="1"/>
      <c r="Y112" s="1"/>
      <c r="Z112" s="1"/>
    </row>
    <row r="113" spans="1:26">
      <c r="A113" s="18"/>
      <c r="B113" s="70"/>
      <c r="C113" s="18"/>
      <c r="D113" s="12"/>
      <c r="E113" s="12"/>
      <c r="F113" s="12"/>
      <c r="G113" s="19"/>
      <c r="H113" s="19"/>
      <c r="I113" s="19"/>
      <c r="J113" s="19"/>
      <c r="K113" s="19"/>
      <c r="L113" s="19"/>
      <c r="M113" s="19"/>
      <c r="N113" s="19"/>
      <c r="O113" s="19"/>
      <c r="P113" s="8"/>
      <c r="Q113" s="8"/>
      <c r="R113" s="8"/>
      <c r="S113" s="8"/>
      <c r="T113" s="8"/>
      <c r="U113" s="8"/>
      <c r="V113" s="8"/>
      <c r="W113" s="8"/>
      <c r="X113" s="1"/>
      <c r="Y113" s="1"/>
      <c r="Z113" s="1"/>
    </row>
    <row r="114" spans="1:26">
      <c r="A114" s="14"/>
      <c r="B114" s="18"/>
    </row>
    <row r="115" spans="1:26">
      <c r="A115" s="14"/>
    </row>
    <row r="116" spans="1:26">
      <c r="A116" s="13"/>
      <c r="B116" s="13"/>
    </row>
    <row r="117" spans="1:26">
      <c r="A117" s="13"/>
      <c r="B117" s="13"/>
    </row>
    <row r="118" spans="1:26">
      <c r="A118" s="13"/>
      <c r="B118" s="13"/>
    </row>
    <row r="119" spans="1:26">
      <c r="A119" s="13"/>
      <c r="B119" s="13"/>
    </row>
    <row r="120" spans="1:26">
      <c r="A120" s="13"/>
      <c r="B120" s="13"/>
    </row>
    <row r="121" spans="1:26">
      <c r="A121" s="13" t="s">
        <v>9</v>
      </c>
      <c r="B121" s="13"/>
    </row>
    <row r="122" spans="1:26">
      <c r="A122" s="22"/>
      <c r="B122" s="18"/>
    </row>
    <row r="123" spans="1:26">
      <c r="A123" s="14"/>
    </row>
    <row r="124" spans="1:26">
      <c r="A124" s="21"/>
    </row>
    <row r="125" spans="1:26">
      <c r="A125" s="21"/>
    </row>
    <row r="126" spans="1:26">
      <c r="A126" s="21"/>
    </row>
    <row r="127" spans="1:26">
      <c r="A127" s="14"/>
    </row>
    <row r="128" spans="1:26">
      <c r="A128" s="14"/>
      <c r="B128" s="18"/>
    </row>
    <row r="129" spans="1:1">
      <c r="A129" s="14"/>
    </row>
    <row r="130" spans="1:1">
      <c r="A130" s="14"/>
    </row>
    <row r="131" spans="1:1">
      <c r="A131" s="13"/>
    </row>
  </sheetData>
  <mergeCells count="312">
    <mergeCell ref="A77:G80"/>
    <mergeCell ref="H77:I77"/>
    <mergeCell ref="V77:W77"/>
    <mergeCell ref="Y77:Z77"/>
    <mergeCell ref="H78:I78"/>
    <mergeCell ref="V78:W78"/>
    <mergeCell ref="Y78:Z78"/>
    <mergeCell ref="H79:I79"/>
    <mergeCell ref="V79:W79"/>
    <mergeCell ref="Y79:Z79"/>
    <mergeCell ref="H80:I80"/>
    <mergeCell ref="V80:W80"/>
    <mergeCell ref="Y80:Z80"/>
    <mergeCell ref="A73:B76"/>
    <mergeCell ref="C73:C76"/>
    <mergeCell ref="D73:D76"/>
    <mergeCell ref="E73:G76"/>
    <mergeCell ref="H73:I73"/>
    <mergeCell ref="V73:W73"/>
    <mergeCell ref="Y73:Z73"/>
    <mergeCell ref="H74:I74"/>
    <mergeCell ref="V74:W74"/>
    <mergeCell ref="Y74:Z74"/>
    <mergeCell ref="H75:I75"/>
    <mergeCell ref="V75:W75"/>
    <mergeCell ref="Y75:Z75"/>
    <mergeCell ref="H76:I76"/>
    <mergeCell ref="V76:W76"/>
    <mergeCell ref="Y76:Z76"/>
    <mergeCell ref="A69:B72"/>
    <mergeCell ref="C69:C72"/>
    <mergeCell ref="D69:D72"/>
    <mergeCell ref="E69:G72"/>
    <mergeCell ref="H69:I69"/>
    <mergeCell ref="V69:W69"/>
    <mergeCell ref="Y69:Z69"/>
    <mergeCell ref="H70:I70"/>
    <mergeCell ref="V70:W70"/>
    <mergeCell ref="Y70:Z70"/>
    <mergeCell ref="H71:I71"/>
    <mergeCell ref="V71:W71"/>
    <mergeCell ref="Y71:Z71"/>
    <mergeCell ref="H72:I72"/>
    <mergeCell ref="V72:W72"/>
    <mergeCell ref="Y72:Z72"/>
    <mergeCell ref="A65:B68"/>
    <mergeCell ref="C65:C68"/>
    <mergeCell ref="D65:D68"/>
    <mergeCell ref="E65:G68"/>
    <mergeCell ref="H65:I65"/>
    <mergeCell ref="V65:W65"/>
    <mergeCell ref="Y65:Z65"/>
    <mergeCell ref="H66:I66"/>
    <mergeCell ref="V66:W66"/>
    <mergeCell ref="Y66:Z66"/>
    <mergeCell ref="H67:I67"/>
    <mergeCell ref="V67:W67"/>
    <mergeCell ref="Y67:Z67"/>
    <mergeCell ref="H68:I68"/>
    <mergeCell ref="V68:W68"/>
    <mergeCell ref="Y68:Z68"/>
    <mergeCell ref="A61:B64"/>
    <mergeCell ref="C61:C64"/>
    <mergeCell ref="D61:D64"/>
    <mergeCell ref="E61:G64"/>
    <mergeCell ref="H61:I61"/>
    <mergeCell ref="V61:W61"/>
    <mergeCell ref="Y61:Z61"/>
    <mergeCell ref="H62:I62"/>
    <mergeCell ref="V62:W62"/>
    <mergeCell ref="Y62:Z62"/>
    <mergeCell ref="H63:I63"/>
    <mergeCell ref="V63:W63"/>
    <mergeCell ref="Y63:Z63"/>
    <mergeCell ref="H64:I64"/>
    <mergeCell ref="V64:W64"/>
    <mergeCell ref="Y64:Z64"/>
    <mergeCell ref="A57:B60"/>
    <mergeCell ref="C57:C60"/>
    <mergeCell ref="D57:D60"/>
    <mergeCell ref="E57:G60"/>
    <mergeCell ref="H57:I57"/>
    <mergeCell ref="V57:W57"/>
    <mergeCell ref="Y57:Z57"/>
    <mergeCell ref="H58:I58"/>
    <mergeCell ref="V58:W58"/>
    <mergeCell ref="Y58:Z58"/>
    <mergeCell ref="H59:I59"/>
    <mergeCell ref="V59:W59"/>
    <mergeCell ref="Y59:Z59"/>
    <mergeCell ref="H60:I60"/>
    <mergeCell ref="V60:W60"/>
    <mergeCell ref="Y60:Z60"/>
    <mergeCell ref="A8:B8"/>
    <mergeCell ref="F3:T3"/>
    <mergeCell ref="A4:B7"/>
    <mergeCell ref="C4:C7"/>
    <mergeCell ref="D4:D7"/>
    <mergeCell ref="E4:I7"/>
    <mergeCell ref="J4:J7"/>
    <mergeCell ref="K4:Z4"/>
    <mergeCell ref="K5:K7"/>
    <mergeCell ref="L5:S5"/>
    <mergeCell ref="T5:T7"/>
    <mergeCell ref="X6:X7"/>
    <mergeCell ref="Y6:Z7"/>
    <mergeCell ref="V7:W7"/>
    <mergeCell ref="E8:I8"/>
    <mergeCell ref="V8:W8"/>
    <mergeCell ref="Y8:Z8"/>
    <mergeCell ref="U5:Z5"/>
    <mergeCell ref="L6:L7"/>
    <mergeCell ref="M6:N6"/>
    <mergeCell ref="O6:O7"/>
    <mergeCell ref="P6:P7"/>
    <mergeCell ref="Q6:Q7"/>
    <mergeCell ref="R6:R7"/>
    <mergeCell ref="Y14:Z14"/>
    <mergeCell ref="S6:S7"/>
    <mergeCell ref="U6:U7"/>
    <mergeCell ref="V6:W6"/>
    <mergeCell ref="Y9:Z9"/>
    <mergeCell ref="H10:I10"/>
    <mergeCell ref="V10:W10"/>
    <mergeCell ref="Y10:Z10"/>
    <mergeCell ref="H11:I11"/>
    <mergeCell ref="V11:W11"/>
    <mergeCell ref="Y11:Z11"/>
    <mergeCell ref="H15:I15"/>
    <mergeCell ref="V15:W15"/>
    <mergeCell ref="Y15:Z15"/>
    <mergeCell ref="H16:I16"/>
    <mergeCell ref="V16:W16"/>
    <mergeCell ref="Y16:Z16"/>
    <mergeCell ref="Y12:Z12"/>
    <mergeCell ref="A13:B16"/>
    <mergeCell ref="C13:C16"/>
    <mergeCell ref="D13:D16"/>
    <mergeCell ref="E13:G16"/>
    <mergeCell ref="H13:I13"/>
    <mergeCell ref="V13:W13"/>
    <mergeCell ref="Y13:Z13"/>
    <mergeCell ref="H14:I14"/>
    <mergeCell ref="V14:W14"/>
    <mergeCell ref="A9:B12"/>
    <mergeCell ref="C9:C12"/>
    <mergeCell ref="D9:D12"/>
    <mergeCell ref="E9:G12"/>
    <mergeCell ref="H9:I9"/>
    <mergeCell ref="V9:W9"/>
    <mergeCell ref="H12:I12"/>
    <mergeCell ref="V12:W12"/>
    <mergeCell ref="Y17:Z17"/>
    <mergeCell ref="H18:I18"/>
    <mergeCell ref="V18:W18"/>
    <mergeCell ref="Y18:Z18"/>
    <mergeCell ref="H19:I19"/>
    <mergeCell ref="V19:W19"/>
    <mergeCell ref="Y19:Z19"/>
    <mergeCell ref="A17:B20"/>
    <mergeCell ref="C17:C20"/>
    <mergeCell ref="D17:D20"/>
    <mergeCell ref="E17:G20"/>
    <mergeCell ref="H17:I17"/>
    <mergeCell ref="V17:W17"/>
    <mergeCell ref="H20:I20"/>
    <mergeCell ref="V20:W20"/>
    <mergeCell ref="Y22:Z22"/>
    <mergeCell ref="H23:I23"/>
    <mergeCell ref="V23:W23"/>
    <mergeCell ref="Y23:Z23"/>
    <mergeCell ref="H24:I24"/>
    <mergeCell ref="V24:W24"/>
    <mergeCell ref="Y24:Z24"/>
    <mergeCell ref="Y20:Z20"/>
    <mergeCell ref="A21:B24"/>
    <mergeCell ref="C21:C24"/>
    <mergeCell ref="D21:D24"/>
    <mergeCell ref="E21:G24"/>
    <mergeCell ref="H21:I21"/>
    <mergeCell ref="V21:W21"/>
    <mergeCell ref="Y21:Z21"/>
    <mergeCell ref="H22:I22"/>
    <mergeCell ref="V22:W22"/>
    <mergeCell ref="Y25:Z25"/>
    <mergeCell ref="H26:I26"/>
    <mergeCell ref="V26:W26"/>
    <mergeCell ref="Y26:Z26"/>
    <mergeCell ref="H27:I27"/>
    <mergeCell ref="V27:W27"/>
    <mergeCell ref="Y27:Z27"/>
    <mergeCell ref="A25:B28"/>
    <mergeCell ref="C25:C28"/>
    <mergeCell ref="D25:D28"/>
    <mergeCell ref="E25:G28"/>
    <mergeCell ref="H25:I25"/>
    <mergeCell ref="V25:W25"/>
    <mergeCell ref="H28:I28"/>
    <mergeCell ref="V28:W28"/>
    <mergeCell ref="Y30:Z30"/>
    <mergeCell ref="H31:I31"/>
    <mergeCell ref="V31:W31"/>
    <mergeCell ref="Y31:Z31"/>
    <mergeCell ref="H32:I32"/>
    <mergeCell ref="V32:W32"/>
    <mergeCell ref="Y32:Z32"/>
    <mergeCell ref="Y28:Z28"/>
    <mergeCell ref="A29:B32"/>
    <mergeCell ref="C29:C32"/>
    <mergeCell ref="D29:D32"/>
    <mergeCell ref="E29:G32"/>
    <mergeCell ref="H29:I29"/>
    <mergeCell ref="V29:W29"/>
    <mergeCell ref="Y29:Z29"/>
    <mergeCell ref="H30:I30"/>
    <mergeCell ref="V30:W30"/>
    <mergeCell ref="Y33:Z33"/>
    <mergeCell ref="H34:I34"/>
    <mergeCell ref="V34:W34"/>
    <mergeCell ref="Y34:Z34"/>
    <mergeCell ref="H35:I35"/>
    <mergeCell ref="V35:W35"/>
    <mergeCell ref="Y35:Z35"/>
    <mergeCell ref="A33:B36"/>
    <mergeCell ref="C33:C36"/>
    <mergeCell ref="D33:D36"/>
    <mergeCell ref="E33:G36"/>
    <mergeCell ref="H33:I33"/>
    <mergeCell ref="V33:W33"/>
    <mergeCell ref="H36:I36"/>
    <mergeCell ref="V36:W36"/>
    <mergeCell ref="Y38:Z38"/>
    <mergeCell ref="H39:I39"/>
    <mergeCell ref="V39:W39"/>
    <mergeCell ref="Y39:Z39"/>
    <mergeCell ref="H40:I40"/>
    <mergeCell ref="V40:W40"/>
    <mergeCell ref="Y40:Z40"/>
    <mergeCell ref="Y36:Z36"/>
    <mergeCell ref="A37:B40"/>
    <mergeCell ref="C37:C40"/>
    <mergeCell ref="D37:D40"/>
    <mergeCell ref="E37:G40"/>
    <mergeCell ref="H37:I37"/>
    <mergeCell ref="V37:W37"/>
    <mergeCell ref="Y37:Z37"/>
    <mergeCell ref="H38:I38"/>
    <mergeCell ref="V38:W38"/>
    <mergeCell ref="Y41:Z41"/>
    <mergeCell ref="H42:I42"/>
    <mergeCell ref="V42:W42"/>
    <mergeCell ref="Y42:Z42"/>
    <mergeCell ref="H43:I43"/>
    <mergeCell ref="V43:W43"/>
    <mergeCell ref="Y43:Z43"/>
    <mergeCell ref="A41:B44"/>
    <mergeCell ref="C41:C44"/>
    <mergeCell ref="D41:D44"/>
    <mergeCell ref="E41:G44"/>
    <mergeCell ref="H41:I41"/>
    <mergeCell ref="V41:W41"/>
    <mergeCell ref="H44:I44"/>
    <mergeCell ref="V44:W44"/>
    <mergeCell ref="Y44:Z44"/>
    <mergeCell ref="A45:B48"/>
    <mergeCell ref="C45:C48"/>
    <mergeCell ref="D45:D48"/>
    <mergeCell ref="E45:G48"/>
    <mergeCell ref="H45:I45"/>
    <mergeCell ref="V45:W45"/>
    <mergeCell ref="Y45:Z45"/>
    <mergeCell ref="H46:I46"/>
    <mergeCell ref="V46:W46"/>
    <mergeCell ref="Y46:Z46"/>
    <mergeCell ref="H47:I47"/>
    <mergeCell ref="V47:W47"/>
    <mergeCell ref="Y47:Z47"/>
    <mergeCell ref="H48:I48"/>
    <mergeCell ref="V48:W48"/>
    <mergeCell ref="Y48:Z48"/>
    <mergeCell ref="A49:B52"/>
    <mergeCell ref="C49:C52"/>
    <mergeCell ref="D49:D52"/>
    <mergeCell ref="E49:G52"/>
    <mergeCell ref="H49:I49"/>
    <mergeCell ref="V49:W49"/>
    <mergeCell ref="Y49:Z49"/>
    <mergeCell ref="H50:I50"/>
    <mergeCell ref="V50:W50"/>
    <mergeCell ref="Y50:Z50"/>
    <mergeCell ref="H51:I51"/>
    <mergeCell ref="V51:W51"/>
    <mergeCell ref="Y51:Z51"/>
    <mergeCell ref="H52:I52"/>
    <mergeCell ref="V52:W52"/>
    <mergeCell ref="Y52:Z52"/>
    <mergeCell ref="A53:B56"/>
    <mergeCell ref="C53:C56"/>
    <mergeCell ref="D53:D56"/>
    <mergeCell ref="E53:G56"/>
    <mergeCell ref="H53:I53"/>
    <mergeCell ref="V53:W53"/>
    <mergeCell ref="Y53:Z53"/>
    <mergeCell ref="H54:I54"/>
    <mergeCell ref="V54:W54"/>
    <mergeCell ref="Y54:Z54"/>
    <mergeCell ref="H55:I55"/>
    <mergeCell ref="V55:W55"/>
    <mergeCell ref="Y55:Z55"/>
    <mergeCell ref="H56:I56"/>
    <mergeCell ref="V56:W56"/>
    <mergeCell ref="Y56:Z56"/>
  </mergeCells>
  <pageMargins left="0.25" right="0.25" top="0.75" bottom="0.75" header="0.3" footer="0.3"/>
  <pageSetup paperSize="9" scale="83" fitToHeight="0" orientation="landscape" r:id="rId1"/>
  <headerFooter>
    <oddFooter>&amp;C&amp;P</oddFooter>
  </headerFooter>
  <rowBreaks count="1" manualBreakCount="1">
    <brk id="36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F2" sqref="F2"/>
    </sheetView>
  </sheetViews>
  <sheetFormatPr defaultRowHeight="14.5"/>
  <cols>
    <col min="3" max="3" width="42.7265625" customWidth="1"/>
    <col min="4" max="4" width="13.81640625" customWidth="1"/>
    <col min="5" max="5" width="13.26953125" customWidth="1"/>
    <col min="6" max="6" width="10.6328125" bestFit="1" customWidth="1"/>
    <col min="7" max="7" width="13.81640625" customWidth="1"/>
    <col min="8" max="8" width="12.54296875" customWidth="1"/>
    <col min="9" max="9" width="13" customWidth="1"/>
    <col min="10" max="10" width="9.08984375" customWidth="1"/>
  </cols>
  <sheetData>
    <row r="1" spans="1:11" ht="15.5">
      <c r="A1" s="23"/>
      <c r="B1" s="23"/>
      <c r="C1" s="23"/>
      <c r="D1" s="23"/>
      <c r="E1" s="23"/>
      <c r="F1" s="29" t="s">
        <v>167</v>
      </c>
      <c r="G1" s="23"/>
      <c r="H1" s="23"/>
      <c r="I1" s="23"/>
      <c r="J1" s="23"/>
      <c r="K1" s="24"/>
    </row>
    <row r="2" spans="1:11" ht="15.5">
      <c r="A2" s="28"/>
      <c r="B2" s="28"/>
      <c r="C2" s="28"/>
      <c r="D2" s="28"/>
      <c r="E2" s="28"/>
      <c r="F2" s="29" t="s">
        <v>163</v>
      </c>
      <c r="G2" s="28"/>
      <c r="H2" s="28"/>
      <c r="I2" s="28"/>
      <c r="J2" s="28"/>
      <c r="K2" s="24"/>
    </row>
    <row r="3" spans="1:11" ht="15.5">
      <c r="A3" s="28"/>
      <c r="B3" s="28"/>
      <c r="C3" s="28"/>
      <c r="D3" s="28"/>
      <c r="E3" s="28"/>
      <c r="F3" s="25"/>
      <c r="G3" s="28"/>
      <c r="H3" s="28"/>
      <c r="I3" s="28"/>
      <c r="J3" s="28"/>
      <c r="K3" s="24"/>
    </row>
    <row r="4" spans="1:11" ht="28" customHeight="1">
      <c r="A4" s="113" t="s">
        <v>5</v>
      </c>
      <c r="B4" s="113"/>
      <c r="C4" s="113"/>
      <c r="D4" s="113"/>
      <c r="E4" s="113"/>
      <c r="F4" s="113"/>
      <c r="G4" s="113"/>
      <c r="H4" s="113"/>
      <c r="I4" s="113"/>
      <c r="J4" s="113"/>
      <c r="K4" s="24"/>
    </row>
    <row r="5" spans="1:11" ht="14.5" customHeight="1">
      <c r="A5" s="114" t="s">
        <v>10</v>
      </c>
      <c r="B5" s="115" t="s">
        <v>11</v>
      </c>
      <c r="C5" s="115" t="s">
        <v>12</v>
      </c>
      <c r="D5" s="115" t="s">
        <v>13</v>
      </c>
      <c r="E5" s="115" t="s">
        <v>14</v>
      </c>
      <c r="F5" s="34" t="s">
        <v>15</v>
      </c>
      <c r="G5" s="115" t="s">
        <v>16</v>
      </c>
      <c r="H5" s="115" t="s">
        <v>17</v>
      </c>
      <c r="I5" s="116" t="s">
        <v>18</v>
      </c>
      <c r="J5" s="116"/>
      <c r="K5" s="24"/>
    </row>
    <row r="6" spans="1:11" ht="23">
      <c r="A6" s="114"/>
      <c r="B6" s="115"/>
      <c r="C6" s="115"/>
      <c r="D6" s="115"/>
      <c r="E6" s="115"/>
      <c r="F6" s="35"/>
      <c r="G6" s="115"/>
      <c r="H6" s="115"/>
      <c r="I6" s="34" t="s">
        <v>19</v>
      </c>
      <c r="J6" s="34" t="s">
        <v>20</v>
      </c>
      <c r="K6" s="24"/>
    </row>
    <row r="7" spans="1:11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24"/>
    </row>
    <row r="8" spans="1:11" ht="15.5">
      <c r="A8" s="37" t="s">
        <v>21</v>
      </c>
      <c r="B8" s="38"/>
      <c r="C8" s="39" t="s">
        <v>22</v>
      </c>
      <c r="D8" s="40">
        <f>SUM(D9)</f>
        <v>820654.58</v>
      </c>
      <c r="E8" s="40">
        <f>SUM(E9)</f>
        <v>820654.58</v>
      </c>
      <c r="F8" s="40">
        <f>SUM(F9)</f>
        <v>0</v>
      </c>
      <c r="G8" s="41">
        <f t="shared" ref="G8:G22" si="0">SUM(D8+F8)</f>
        <v>820654.58</v>
      </c>
      <c r="H8" s="41">
        <f t="shared" ref="H8:H22" si="1">SUM(E8+F8)</f>
        <v>820654.58</v>
      </c>
      <c r="I8" s="41">
        <f t="shared" ref="I8:I22" si="2">SUM(H8)</f>
        <v>820654.58</v>
      </c>
      <c r="J8" s="42">
        <v>0</v>
      </c>
      <c r="K8" s="24"/>
    </row>
    <row r="9" spans="1:11" ht="22.5" customHeight="1">
      <c r="A9" s="43"/>
      <c r="B9" s="44" t="s">
        <v>23</v>
      </c>
      <c r="C9" s="39" t="s">
        <v>24</v>
      </c>
      <c r="D9" s="41">
        <v>820654.58</v>
      </c>
      <c r="E9" s="41">
        <v>820654.58</v>
      </c>
      <c r="F9" s="42">
        <v>0</v>
      </c>
      <c r="G9" s="41">
        <f t="shared" si="0"/>
        <v>820654.58</v>
      </c>
      <c r="H9" s="41">
        <f t="shared" si="1"/>
        <v>820654.58</v>
      </c>
      <c r="I9" s="41">
        <f t="shared" si="2"/>
        <v>820654.58</v>
      </c>
      <c r="J9" s="42">
        <v>0</v>
      </c>
      <c r="K9" s="24"/>
    </row>
    <row r="10" spans="1:11" ht="26" customHeight="1">
      <c r="A10" s="45" t="s">
        <v>25</v>
      </c>
      <c r="B10" s="45"/>
      <c r="C10" s="46" t="s">
        <v>26</v>
      </c>
      <c r="D10" s="40">
        <f>SUM(D11)</f>
        <v>92106.64</v>
      </c>
      <c r="E10" s="40">
        <f>SUM(E11)</f>
        <v>92106.64</v>
      </c>
      <c r="F10" s="42">
        <v>0</v>
      </c>
      <c r="G10" s="41">
        <f t="shared" si="0"/>
        <v>92106.64</v>
      </c>
      <c r="H10" s="41">
        <f t="shared" si="1"/>
        <v>92106.64</v>
      </c>
      <c r="I10" s="41">
        <f t="shared" si="2"/>
        <v>92106.64</v>
      </c>
      <c r="J10" s="42">
        <v>0</v>
      </c>
      <c r="K10" s="24"/>
    </row>
    <row r="11" spans="1:11" ht="72.5" customHeight="1">
      <c r="A11" s="47"/>
      <c r="B11" s="48" t="s">
        <v>27</v>
      </c>
      <c r="C11" s="39" t="s">
        <v>28</v>
      </c>
      <c r="D11" s="41">
        <v>92106.64</v>
      </c>
      <c r="E11" s="41">
        <v>92106.64</v>
      </c>
      <c r="F11" s="42">
        <v>0</v>
      </c>
      <c r="G11" s="41">
        <f t="shared" si="0"/>
        <v>92106.64</v>
      </c>
      <c r="H11" s="41">
        <f t="shared" si="1"/>
        <v>92106.64</v>
      </c>
      <c r="I11" s="41">
        <f t="shared" si="2"/>
        <v>92106.64</v>
      </c>
      <c r="J11" s="42">
        <v>0</v>
      </c>
      <c r="K11" s="24"/>
    </row>
    <row r="12" spans="1:11" ht="47" customHeight="1">
      <c r="A12" s="47" t="s">
        <v>29</v>
      </c>
      <c r="B12" s="48"/>
      <c r="C12" s="39" t="s">
        <v>30</v>
      </c>
      <c r="D12" s="40">
        <f>SUM(D13)</f>
        <v>1937</v>
      </c>
      <c r="E12" s="40">
        <f>SUM(E13)</f>
        <v>1937</v>
      </c>
      <c r="F12" s="42">
        <v>0</v>
      </c>
      <c r="G12" s="41">
        <f t="shared" si="0"/>
        <v>1937</v>
      </c>
      <c r="H12" s="41">
        <f t="shared" si="1"/>
        <v>1937</v>
      </c>
      <c r="I12" s="41">
        <f t="shared" si="2"/>
        <v>1937</v>
      </c>
      <c r="J12" s="42">
        <v>0</v>
      </c>
      <c r="K12" s="24"/>
    </row>
    <row r="13" spans="1:11" ht="53.5" customHeight="1">
      <c r="A13" s="47"/>
      <c r="B13" s="48" t="s">
        <v>31</v>
      </c>
      <c r="C13" s="39" t="s">
        <v>32</v>
      </c>
      <c r="D13" s="41">
        <v>1937</v>
      </c>
      <c r="E13" s="41">
        <v>1937</v>
      </c>
      <c r="F13" s="42">
        <v>0</v>
      </c>
      <c r="G13" s="41">
        <f t="shared" si="0"/>
        <v>1937</v>
      </c>
      <c r="H13" s="41">
        <f t="shared" si="1"/>
        <v>1937</v>
      </c>
      <c r="I13" s="41">
        <f t="shared" si="2"/>
        <v>1937</v>
      </c>
      <c r="J13" s="42">
        <v>0</v>
      </c>
      <c r="K13" s="24"/>
    </row>
    <row r="14" spans="1:11" ht="26.5" customHeight="1">
      <c r="A14" s="72">
        <v>801</v>
      </c>
      <c r="B14" s="73"/>
      <c r="C14" s="74" t="s">
        <v>47</v>
      </c>
      <c r="D14" s="40">
        <f>SUM(D15)</f>
        <v>88702.66</v>
      </c>
      <c r="E14" s="40">
        <f>SUM(E15)</f>
        <v>88702.66</v>
      </c>
      <c r="F14" s="42">
        <f>SUM(F15)</f>
        <v>0</v>
      </c>
      <c r="G14" s="41">
        <f t="shared" ref="G14:G15" si="3">SUM(D14+F14)</f>
        <v>88702.66</v>
      </c>
      <c r="H14" s="41">
        <f t="shared" ref="H14:H15" si="4">SUM(E14+F14)</f>
        <v>88702.66</v>
      </c>
      <c r="I14" s="41">
        <f t="shared" si="2"/>
        <v>88702.66</v>
      </c>
      <c r="J14" s="42">
        <v>0</v>
      </c>
      <c r="K14" s="24"/>
    </row>
    <row r="15" spans="1:11" ht="54" customHeight="1">
      <c r="A15" s="36"/>
      <c r="B15" s="43" t="s">
        <v>48</v>
      </c>
      <c r="C15" s="75" t="s">
        <v>49</v>
      </c>
      <c r="D15" s="41">
        <v>88702.66</v>
      </c>
      <c r="E15" s="41">
        <v>88702.66</v>
      </c>
      <c r="F15" s="42">
        <v>0</v>
      </c>
      <c r="G15" s="41">
        <f t="shared" si="3"/>
        <v>88702.66</v>
      </c>
      <c r="H15" s="41">
        <f t="shared" si="4"/>
        <v>88702.66</v>
      </c>
      <c r="I15" s="41">
        <f t="shared" si="2"/>
        <v>88702.66</v>
      </c>
      <c r="J15" s="42">
        <v>0</v>
      </c>
      <c r="K15" s="24"/>
    </row>
    <row r="16" spans="1:11" ht="25.5" customHeight="1">
      <c r="A16" s="61" t="s">
        <v>33</v>
      </c>
      <c r="B16" s="62"/>
      <c r="C16" s="63" t="s">
        <v>34</v>
      </c>
      <c r="D16" s="40">
        <f>SUM(D17)</f>
        <v>19800</v>
      </c>
      <c r="E16" s="40">
        <f>SUM(E17)</f>
        <v>19800</v>
      </c>
      <c r="F16" s="55">
        <f>SUM(F17)</f>
        <v>0</v>
      </c>
      <c r="G16" s="40">
        <f t="shared" si="0"/>
        <v>19800</v>
      </c>
      <c r="H16" s="40">
        <f t="shared" si="1"/>
        <v>19800</v>
      </c>
      <c r="I16" s="40">
        <f t="shared" si="2"/>
        <v>19800</v>
      </c>
      <c r="J16" s="55">
        <v>0</v>
      </c>
      <c r="K16" s="24"/>
    </row>
    <row r="17" spans="1:11" ht="46.5">
      <c r="A17" s="64"/>
      <c r="B17" s="65" t="s">
        <v>35</v>
      </c>
      <c r="C17" s="66" t="s">
        <v>36</v>
      </c>
      <c r="D17" s="67">
        <v>19800</v>
      </c>
      <c r="E17" s="67">
        <v>19800</v>
      </c>
      <c r="F17" s="68">
        <v>0</v>
      </c>
      <c r="G17" s="67">
        <f t="shared" si="0"/>
        <v>19800</v>
      </c>
      <c r="H17" s="67">
        <f t="shared" si="1"/>
        <v>19800</v>
      </c>
      <c r="I17" s="67">
        <f t="shared" si="2"/>
        <v>19800</v>
      </c>
      <c r="J17" s="69">
        <v>0</v>
      </c>
      <c r="K17" s="24"/>
    </row>
    <row r="18" spans="1:11" ht="24" customHeight="1">
      <c r="A18" s="56" t="s">
        <v>37</v>
      </c>
      <c r="B18" s="57"/>
      <c r="C18" s="58" t="s">
        <v>38</v>
      </c>
      <c r="D18" s="59">
        <f>SUM(D19+D20+D21+D22)</f>
        <v>3464319</v>
      </c>
      <c r="E18" s="59">
        <f>SUM(E19+E20+E21+E22)</f>
        <v>3464319</v>
      </c>
      <c r="F18" s="59">
        <f>SUM(F19+F20+F21+F22)</f>
        <v>2195</v>
      </c>
      <c r="G18" s="59">
        <f t="shared" si="0"/>
        <v>3466514</v>
      </c>
      <c r="H18" s="59">
        <f t="shared" si="1"/>
        <v>3466514</v>
      </c>
      <c r="I18" s="59">
        <f t="shared" si="2"/>
        <v>3466514</v>
      </c>
      <c r="J18" s="60">
        <v>0</v>
      </c>
      <c r="K18" s="24"/>
    </row>
    <row r="19" spans="1:11" ht="72" customHeight="1">
      <c r="A19" s="64"/>
      <c r="B19" s="65" t="s">
        <v>39</v>
      </c>
      <c r="C19" s="66" t="s">
        <v>40</v>
      </c>
      <c r="D19" s="67">
        <v>3433000</v>
      </c>
      <c r="E19" s="67">
        <v>3433000</v>
      </c>
      <c r="F19" s="68">
        <v>0</v>
      </c>
      <c r="G19" s="67">
        <f t="shared" si="0"/>
        <v>3433000</v>
      </c>
      <c r="H19" s="67">
        <f t="shared" si="1"/>
        <v>3433000</v>
      </c>
      <c r="I19" s="67">
        <f t="shared" si="2"/>
        <v>3433000</v>
      </c>
      <c r="J19" s="69">
        <v>0</v>
      </c>
      <c r="K19" s="24"/>
    </row>
    <row r="20" spans="1:11" ht="85" customHeight="1">
      <c r="A20" s="52"/>
      <c r="B20" s="54" t="s">
        <v>39</v>
      </c>
      <c r="C20" s="77" t="s">
        <v>41</v>
      </c>
      <c r="D20" s="78">
        <v>412</v>
      </c>
      <c r="E20" s="78">
        <v>412</v>
      </c>
      <c r="F20" s="79">
        <v>2000</v>
      </c>
      <c r="G20" s="78">
        <f t="shared" si="0"/>
        <v>2412</v>
      </c>
      <c r="H20" s="78">
        <f t="shared" si="1"/>
        <v>2412</v>
      </c>
      <c r="I20" s="78">
        <f t="shared" si="2"/>
        <v>2412</v>
      </c>
      <c r="J20" s="79">
        <v>0</v>
      </c>
      <c r="K20" s="24"/>
    </row>
    <row r="21" spans="1:11" ht="23" customHeight="1">
      <c r="A21" s="47"/>
      <c r="B21" s="80" t="s">
        <v>42</v>
      </c>
      <c r="C21" s="81" t="s">
        <v>43</v>
      </c>
      <c r="D21" s="51">
        <v>1093</v>
      </c>
      <c r="E21" s="51">
        <v>1093</v>
      </c>
      <c r="F21" s="50">
        <v>195</v>
      </c>
      <c r="G21" s="51">
        <f t="shared" si="0"/>
        <v>1288</v>
      </c>
      <c r="H21" s="51">
        <f t="shared" si="1"/>
        <v>1288</v>
      </c>
      <c r="I21" s="51">
        <f t="shared" si="2"/>
        <v>1288</v>
      </c>
      <c r="J21" s="50">
        <v>0</v>
      </c>
      <c r="K21" s="24"/>
    </row>
    <row r="22" spans="1:11" ht="116.5" customHeight="1">
      <c r="A22" s="52"/>
      <c r="B22" s="49" t="s">
        <v>44</v>
      </c>
      <c r="C22" s="76" t="s">
        <v>45</v>
      </c>
      <c r="D22" s="41">
        <v>29814</v>
      </c>
      <c r="E22" s="41">
        <v>29814</v>
      </c>
      <c r="F22" s="42">
        <v>0</v>
      </c>
      <c r="G22" s="41">
        <f t="shared" si="0"/>
        <v>29814</v>
      </c>
      <c r="H22" s="41">
        <f t="shared" si="1"/>
        <v>29814</v>
      </c>
      <c r="I22" s="41">
        <f t="shared" si="2"/>
        <v>29814</v>
      </c>
      <c r="J22" s="42">
        <v>0</v>
      </c>
      <c r="K22" s="24"/>
    </row>
    <row r="23" spans="1:11" ht="24.5" customHeight="1">
      <c r="A23" s="111" t="s">
        <v>46</v>
      </c>
      <c r="B23" s="111"/>
      <c r="C23" s="111"/>
      <c r="D23" s="53">
        <f t="shared" ref="D23:I23" si="5">SUM(D8+D10+D12+D14+D16+D18)</f>
        <v>4487519.88</v>
      </c>
      <c r="E23" s="53">
        <f t="shared" si="5"/>
        <v>4487519.88</v>
      </c>
      <c r="F23" s="53">
        <f t="shared" si="5"/>
        <v>2195</v>
      </c>
      <c r="G23" s="53">
        <f t="shared" si="5"/>
        <v>4489714.88</v>
      </c>
      <c r="H23" s="53">
        <f t="shared" si="5"/>
        <v>4489714.88</v>
      </c>
      <c r="I23" s="53">
        <f t="shared" si="5"/>
        <v>4489714.88</v>
      </c>
      <c r="J23" s="53">
        <f>SUM(J10+J12+J16+J18)</f>
        <v>0</v>
      </c>
      <c r="K23" s="24"/>
    </row>
    <row r="24" spans="1:11" ht="15">
      <c r="A24" s="112"/>
      <c r="B24" s="112"/>
      <c r="C24" s="112"/>
      <c r="D24" s="33"/>
      <c r="E24" s="33"/>
      <c r="F24" s="33"/>
      <c r="G24" s="33"/>
      <c r="H24" s="33"/>
      <c r="I24" s="33"/>
      <c r="J24" s="33"/>
      <c r="K24" s="24"/>
    </row>
    <row r="25" spans="1:11" ht="15.5">
      <c r="A25" s="26" t="s">
        <v>6</v>
      </c>
      <c r="B25" s="27"/>
      <c r="C25" s="20" t="s">
        <v>7</v>
      </c>
      <c r="D25" s="27"/>
      <c r="E25" s="27"/>
      <c r="F25" s="27"/>
      <c r="G25" s="1"/>
      <c r="H25" s="1"/>
      <c r="I25" s="1"/>
      <c r="J25" s="1"/>
      <c r="K25" s="24"/>
    </row>
    <row r="26" spans="1:11">
      <c r="A26" s="71" t="s">
        <v>166</v>
      </c>
    </row>
    <row r="27" spans="1:11">
      <c r="A27" s="21" t="s">
        <v>57</v>
      </c>
    </row>
    <row r="28" spans="1:11">
      <c r="A28" s="21" t="s">
        <v>55</v>
      </c>
    </row>
    <row r="29" spans="1:11">
      <c r="A29" s="13" t="s">
        <v>161</v>
      </c>
    </row>
    <row r="30" spans="1:11">
      <c r="A30" s="13" t="s">
        <v>58</v>
      </c>
    </row>
    <row r="31" spans="1:11">
      <c r="A31" s="22" t="s">
        <v>56</v>
      </c>
    </row>
  </sheetData>
  <mergeCells count="11">
    <mergeCell ref="A23:C23"/>
    <mergeCell ref="A24:C24"/>
    <mergeCell ref="A4:J4"/>
    <mergeCell ref="A5:A6"/>
    <mergeCell ref="B5:B6"/>
    <mergeCell ref="C5:C6"/>
    <mergeCell ref="D5:D6"/>
    <mergeCell ref="E5:E6"/>
    <mergeCell ref="G5:G6"/>
    <mergeCell ref="H5:H6"/>
    <mergeCell ref="I5:J5"/>
  </mergeCells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&amp;C&amp;P</oddFooter>
  </headerFooter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zał_nr_1</vt:lpstr>
      <vt:lpstr>zał_nr_2</vt:lpstr>
      <vt:lpstr>zał_nr_3</vt:lpstr>
      <vt:lpstr>zał_nr_1!Obszar_wydruku</vt:lpstr>
      <vt:lpstr>zał_nr_2!Obszar_wydruku</vt:lpstr>
      <vt:lpstr>zał_nr_3!Obszar_wydruku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2023-08-16T08:14:36Z</dcterms:modified>
</cp:coreProperties>
</file>