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zał_nr_1" sheetId="1" r:id="rId1"/>
    <sheet name="zał_nr_2" sheetId="2" r:id="rId2"/>
    <sheet name="zał_nr_3" sheetId="4" r:id="rId3"/>
  </sheets>
  <definedNames>
    <definedName name="_xlnm.Print_Area" localSheetId="0">zał_nr_1!$A$1:$M$29</definedName>
    <definedName name="_xlnm.Print_Area" localSheetId="1">zał_nr_2!$A$1:$AB$59</definedName>
    <definedName name="_xlnm.Print_Area" localSheetId="2">zał_nr_3!$A$1:$K$33</definedName>
  </definedNames>
  <calcPr calcId="152511"/>
</workbook>
</file>

<file path=xl/calcChain.xml><?xml version="1.0" encoding="utf-8"?>
<calcChain xmlns="http://schemas.openxmlformats.org/spreadsheetml/2006/main">
  <c r="H17" i="4" l="1"/>
  <c r="I17" i="4" s="1"/>
  <c r="G17" i="4"/>
  <c r="F16" i="4"/>
  <c r="E16" i="4"/>
  <c r="D16" i="4"/>
  <c r="H16" i="4" l="1"/>
  <c r="I16" i="4" s="1"/>
  <c r="G16" i="4"/>
  <c r="J27" i="4"/>
  <c r="H26" i="4"/>
  <c r="I26" i="4" s="1"/>
  <c r="G26" i="4"/>
  <c r="H25" i="4"/>
  <c r="I25" i="4" s="1"/>
  <c r="G25" i="4"/>
  <c r="H24" i="4"/>
  <c r="I24" i="4" s="1"/>
  <c r="G24" i="4"/>
  <c r="H23" i="4"/>
  <c r="I23" i="4" s="1"/>
  <c r="G23" i="4"/>
  <c r="F22" i="4"/>
  <c r="E22" i="4"/>
  <c r="D22" i="4"/>
  <c r="H21" i="4"/>
  <c r="I21" i="4" s="1"/>
  <c r="G21" i="4"/>
  <c r="F20" i="4"/>
  <c r="E20" i="4"/>
  <c r="D20" i="4"/>
  <c r="H19" i="4"/>
  <c r="I19" i="4" s="1"/>
  <c r="G19" i="4"/>
  <c r="F18" i="4"/>
  <c r="E18" i="4"/>
  <c r="D18" i="4"/>
  <c r="H15" i="4"/>
  <c r="I15" i="4" s="1"/>
  <c r="G15" i="4"/>
  <c r="H14" i="4"/>
  <c r="I14" i="4" s="1"/>
  <c r="G14" i="4"/>
  <c r="H13" i="4"/>
  <c r="I13" i="4" s="1"/>
  <c r="G13" i="4"/>
  <c r="F12" i="4"/>
  <c r="E12" i="4"/>
  <c r="D12" i="4"/>
  <c r="H11" i="4"/>
  <c r="I11" i="4" s="1"/>
  <c r="G11" i="4"/>
  <c r="F10" i="4"/>
  <c r="E10" i="4"/>
  <c r="D10" i="4"/>
  <c r="H9" i="4"/>
  <c r="I9" i="4" s="1"/>
  <c r="G9" i="4"/>
  <c r="F8" i="4"/>
  <c r="E8" i="4"/>
  <c r="D8" i="4"/>
  <c r="H18" i="4" l="1"/>
  <c r="I18" i="4" s="1"/>
  <c r="G8" i="4"/>
  <c r="D27" i="4"/>
  <c r="G18" i="4"/>
  <c r="G10" i="4"/>
  <c r="E27" i="4"/>
  <c r="F27" i="4"/>
  <c r="H8" i="4"/>
  <c r="G20" i="4"/>
  <c r="H22" i="4"/>
  <c r="I22" i="4" s="1"/>
  <c r="G22" i="4"/>
  <c r="G12" i="4"/>
  <c r="H10" i="4"/>
  <c r="I10" i="4" s="1"/>
  <c r="H12" i="4"/>
  <c r="I12" i="4" s="1"/>
  <c r="H20" i="4"/>
  <c r="I20" i="4" s="1"/>
  <c r="I8" i="4" l="1"/>
  <c r="I27" i="4" s="1"/>
  <c r="H27" i="4"/>
  <c r="G27" i="4"/>
</calcChain>
</file>

<file path=xl/sharedStrings.xml><?xml version="1.0" encoding="utf-8"?>
<sst xmlns="http://schemas.openxmlformats.org/spreadsheetml/2006/main" count="203" uniqueCount="138">
  <si>
    <t xml:space="preserve">                                             DOCHODY</t>
  </si>
  <si>
    <t>Uzasadnienie: W niniejszym załączniku dokonuje się zmian w planie budżetu gminy na 2023 rok polegających na:</t>
  </si>
  <si>
    <t xml:space="preserve">                                                                  WYDATKI</t>
  </si>
  <si>
    <t xml:space="preserve">      Uzasadnienie: W niniejszym załączniku dokonuje się zmian w planie budżetu gminy na 2023 rok polegających na:</t>
  </si>
  <si>
    <t xml:space="preserve">        wydatki bieżące  :</t>
  </si>
  <si>
    <t>Dochody i wydatki związane z realizacją zadań z zakresu administracji rządowej i innych zleconych odrębnymi ustawami</t>
  </si>
  <si>
    <t>Uzasadnienie:</t>
  </si>
  <si>
    <t>W niniejszym załączniku dokonuje się zmian w planie budżetu gminy na 2023 rok polegających na: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</si>
  <si>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</si>
  <si>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</si>
  <si>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</si>
  <si>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</si>
  <si>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</si>
  <si>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</si>
  <si>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</si>
  <si>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</si>
  <si>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</si>
  <si>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</si>
  <si>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</si>
  <si>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</si>
  <si>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</si>
  <si>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010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</si>
  <si>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</si>
  <si>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</si>
  <si>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</si>
  <si>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</si>
  <si>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</si>
  <si>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</si>
  <si>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</si>
  <si>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</si>
  <si>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</si>
  <si>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</si>
  <si>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</si>
  <si>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</si>
  <si>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</si>
  <si>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</si>
  <si>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</si>
  <si>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</si>
  <si>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</si>
  <si>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</si>
  <si>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</si>
  <si>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 xml:space="preserve">Świadczenia rodzinne, świadczenie z funduszu alimentacyjnego oraz składki na ubezpieczenia emerytalne i rentowe z ubezpieczenia społecznego - wypłata świadczenia wychowawczego, koszty obsługi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</si>
  <si>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</si>
  <si>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</si>
  <si>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</si>
  <si>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</si>
  <si>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</si>
  <si>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>Oświata i wychowanie</t>
  </si>
  <si>
    <t>80153</t>
  </si>
  <si>
    <t>Zapewnienie uczniom prawa do bezpłatnego dostępu do podręczników, materiałów edukacyjnych lub materiałów ćwiczeniowych</t>
  </si>
  <si>
    <t>75108</t>
  </si>
  <si>
    <t>Wybory do Sejmu i Senatu</t>
  </si>
  <si>
    <t>75110</t>
  </si>
  <si>
    <t>Referenda ogólnokrajowe i konstytucyjne</t>
  </si>
  <si>
    <t xml:space="preserve">   198,00 zł - zwiększeniu dotacji na wypłatę świadczenia wychowawczego o którym mowa w ustawie o zmianie ustawy o pomocy państwa w wychowaniu dzieci oraz </t>
  </si>
  <si>
    <t>752</t>
  </si>
  <si>
    <t>75224</t>
  </si>
  <si>
    <t xml:space="preserve">   568,40 zł - wprowadzeniu dotacji na pokrycie kosztów wezwań skierowanych do osób podlegających kwalifikacji wojskowej, zgodnie z pismem Mazowieckiego Urzędu Wojewódzkiego </t>
  </si>
  <si>
    <t xml:space="preserve">     Załącznik nr 1 do zarządzenia nr 70/2023 </t>
  </si>
  <si>
    <t xml:space="preserve">     Wójta Gminy Bielsk z dnia 29 września 2023 r.</t>
  </si>
  <si>
    <t xml:space="preserve">     3 200,36 zł -  przeniesieniu środków z zakupu usług pozostałych na zakup materiałów - paliwa stałego dla gospodarstw domowych w związku z realizacją zadania wynikajacego z ustawy  </t>
  </si>
  <si>
    <t xml:space="preserve">                           z dnia 27.10.2022 r. o zakupie prefernecyjnym paliwa stałego dla gospodarstw domowych (dział 400, rozdział 40095), </t>
  </si>
  <si>
    <t xml:space="preserve">        568,40 zł -  wprowadzeniu dotacji na pokrycie kosztów wezwań skierowanych do osób podlegających kwalifikacji wojskowej, zgodnie z pismem Mazowieckiego Urzędu Wojewódzkiego </t>
  </si>
  <si>
    <t xml:space="preserve">                           w Warszawie z dnia 28 września 2023 r. Nr WF-I.3112.10.20.2023 (dział 752, rozdział 75224),  </t>
  </si>
  <si>
    <t xml:space="preserve">                           </t>
  </si>
  <si>
    <t xml:space="preserve">        198,00 zł -  zwiększeniu dotacji na wypłatę świadczenia wychowawczego o którym mowa w ustawie o zmianie ustawy o pomocy państwa w wychowaniu dzieci oraz niektórych innych</t>
  </si>
  <si>
    <t xml:space="preserve">                           ustaw, zgodnie z pismem Mazowieckiego Urzędu Wojewódzkiego w Warszawie z dnia 20 września 2023 r. Nr WF-I.3112.20.35.2023 (dział 855, rozdział 85502).</t>
  </si>
  <si>
    <t xml:space="preserve">   198,00 zł - zwiększeniu dotacji na wypłatę świadczenia wychowawczego o którym mowa w ustawie o zmianie ustawy o pomocy państwa w wychowaniu dzieci oraz niektórych innych </t>
  </si>
  <si>
    <t xml:space="preserve">     Załącznik nr 2 do zarządzenia nr 70/2023 </t>
  </si>
  <si>
    <t xml:space="preserve">                             Załącznik nr 3 do zarządzenia nr 70/2023  </t>
  </si>
  <si>
    <t xml:space="preserve">                             Wójta Gminy Bielsk z dnia 29 września 2023 r.</t>
  </si>
  <si>
    <t>Obrona narodowa</t>
  </si>
  <si>
    <t>Kwalifikacja wojskowa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</si>
  <si>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</si>
  <si>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</si>
  <si>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</si>
  <si>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</si>
  <si>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</si>
  <si>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</si>
  <si>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</si>
  <si>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</si>
  <si>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Dotacja celowa otrzymana z budżetu państwa na realizację zadań bieżących z zakresu administracji rządowej oraz innych zadań zleconych gminie (związkom gmin, związkom powiatowo-gminnym) ustawami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</si>
  <si>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</si>
  <si>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</si>
  <si>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</si>
  <si>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</si>
  <si>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</si>
  <si>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</si>
  <si>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</si>
  <si>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</si>
  <si>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</si>
  <si>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</si>
  <si>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</si>
  <si>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</si>
  <si>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</si>
  <si>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</si>
  <si>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</si>
  <si>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</si>
  <si>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</si>
  <si>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</si>
  <si>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</si>
  <si>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</si>
  <si>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</si>
  <si>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</si>
  <si>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</si>
  <si>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</si>
  <si>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</si>
  <si>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</si>
  <si>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</si>
  <si>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</si>
  <si>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</si>
  <si>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</si>
  <si>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</si>
  <si>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</si>
  <si>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</si>
  <si>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</si>
  <si>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</si>
  <si>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</si>
  <si>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</si>
  <si>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</si>
  <si>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</si>
  <si>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</si>
  <si>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</si>
  <si>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</si>
  <si>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400</t>
  </si>
  <si>
    <t>Wytwarzanie i zaopatrywanie w energię elektryczną, gaz i wodę</t>
  </si>
  <si>
    <t>przed zmianą</t>
  </si>
  <si>
    <t>zmniejszenie</t>
  </si>
  <si>
    <t>zwiększenie</t>
  </si>
  <si>
    <t>po zmianach</t>
  </si>
  <si>
    <t>40095</t>
  </si>
  <si>
    <t>Kwalifikacja wojskowa.</t>
  </si>
  <si>
    <t>Świadczenia rodzinne, świadczenie z funduszu alimentacyjnego oraz składki na ubezpieczenia emerytalne i rentowe z ubezpieczenia społecznego</t>
  </si>
  <si>
    <t>Wydatki razem:</t>
  </si>
  <si>
    <t xml:space="preserve">                      ustaw, zgodnie z pismem Mazowieckiego Urzędu Wojewódzkiego w Warszawie z dnia 20 września 2023 r. Nr WF-I.3112.20.35.2023 (dział 855, rozdział 85502).</t>
  </si>
  <si>
    <t xml:space="preserve">                      w Warszawie z dnia 28 września 2023 r. Nr WF-I.3112.10.20.2023 (dział 752, rozdział 75224),  </t>
  </si>
  <si>
    <t xml:space="preserve">                      w Warszawie z dnia 28 września 2023 r. Nr WF-I.3112.10.20.2023,</t>
  </si>
  <si>
    <t xml:space="preserve">                      niektórych innych ustaw, zgodnie z pismem Mazowieckiego Urzędu Wojewódzkiego w Warszawie z dnia 20 września 2023 r. Nr WF-I.3112.20.35.2023.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</si>
</sst>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9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5"/>
      <color rgb="FF000000"/>
      <name val="Arial"/>
    </font>
    <font>
      <sz val="6"/>
      <color rgb="FF000000"/>
      <name val="Arial"/>
    </font>
    <font>
      <b/>
      <sz val="5"/>
      <color rgb="FF000000"/>
      <name val="Arial"/>
    </font>
    <font>
      <sz val="11"/>
      <color rgb="FF000000"/>
      <name val="Calibri"/>
      <family val="2"/>
      <charset val="238"/>
    </font>
    <font>
      <b/>
      <sz val="12"/>
      <color rgb="FF000000"/>
      <name val="Arial CE"/>
      <charset val="238"/>
    </font>
    <font>
      <sz val="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8"/>
      <color rgb="FF000000"/>
      <name val="Tahoma"/>
    </font>
    <font>
      <b/>
      <sz val="7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2" fillId="0" borderId="0" applyNumberFormat="0" applyBorder="0" applyProtection="0"/>
    <xf numFmtId="0" fontId="1" fillId="0" borderId="0"/>
  </cellStyleXfs>
  <cellXfs count="11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13" fillId="0" borderId="0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4" fillId="0" borderId="0" xfId="1" applyFont="1" applyFill="1" applyBorder="1" applyAlignment="1"/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8" fillId="0" borderId="0" xfId="0" applyFont="1"/>
    <xf numFmtId="0" fontId="7" fillId="2" borderId="0" xfId="0" applyFont="1" applyFill="1" applyBorder="1" applyAlignment="1">
      <alignment vertical="center"/>
    </xf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22" fillId="0" borderId="0" xfId="3" applyFont="1" applyFill="1" applyAlignment="1"/>
    <xf numFmtId="0" fontId="8" fillId="0" borderId="0" xfId="1" applyFont="1" applyFill="1" applyAlignment="1">
      <alignment horizontal="left"/>
    </xf>
    <xf numFmtId="0" fontId="15" fillId="2" borderId="1" xfId="3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/>
    </xf>
    <xf numFmtId="0" fontId="7" fillId="2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9" fontId="4" fillId="0" borderId="1" xfId="3" applyNumberFormat="1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right" vertical="top" wrapText="1"/>
    </xf>
    <xf numFmtId="4" fontId="16" fillId="2" borderId="1" xfId="3" applyNumberFormat="1" applyFont="1" applyFill="1" applyBorder="1" applyAlignment="1" applyProtection="1">
      <alignment horizontal="right" vertical="top" wrapText="1"/>
      <protection locked="0"/>
    </xf>
    <xf numFmtId="4" fontId="16" fillId="0" borderId="1" xfId="3" applyNumberFormat="1" applyFont="1" applyFill="1" applyBorder="1" applyAlignment="1">
      <alignment vertical="top"/>
    </xf>
    <xf numFmtId="49" fontId="16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0" fontId="4" fillId="2" borderId="1" xfId="3" applyFont="1" applyFill="1" applyBorder="1" applyAlignment="1">
      <alignment horizontal="center" vertical="top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49" fontId="4" fillId="2" borderId="4" xfId="3" applyNumberFormat="1" applyFont="1" applyFill="1" applyBorder="1" applyAlignment="1" applyProtection="1">
      <alignment horizontal="center" vertical="top" wrapText="1"/>
      <protection locked="0"/>
    </xf>
    <xf numFmtId="49" fontId="4" fillId="2" borderId="4" xfId="3" applyNumberFormat="1" applyFont="1" applyFill="1" applyBorder="1" applyAlignment="1" applyProtection="1">
      <alignment horizontal="right" vertical="top" wrapText="1"/>
      <protection locked="0"/>
    </xf>
    <xf numFmtId="49" fontId="4" fillId="2" borderId="4" xfId="3" applyNumberFormat="1" applyFont="1" applyFill="1" applyBorder="1" applyAlignment="1" applyProtection="1">
      <alignment horizontal="left" vertical="top" wrapText="1"/>
      <protection locked="0"/>
    </xf>
    <xf numFmtId="4" fontId="4" fillId="0" borderId="2" xfId="3" applyNumberFormat="1" applyFont="1" applyFill="1" applyBorder="1" applyAlignment="1">
      <alignment vertical="top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4" fontId="17" fillId="0" borderId="1" xfId="3" applyNumberFormat="1" applyFont="1" applyFill="1" applyBorder="1" applyAlignment="1">
      <alignment vertical="top"/>
    </xf>
    <xf numFmtId="4" fontId="17" fillId="0" borderId="0" xfId="3" applyNumberFormat="1" applyFont="1" applyFill="1" applyAlignment="1">
      <alignment vertical="top"/>
    </xf>
    <xf numFmtId="0" fontId="4" fillId="0" borderId="0" xfId="1" applyFont="1" applyFill="1" applyAlignment="1">
      <alignment vertical="center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49" fontId="4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9" fontId="16" fillId="2" borderId="3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3" xfId="3" applyNumberFormat="1" applyFont="1" applyFill="1" applyBorder="1" applyAlignment="1" applyProtection="1">
      <alignment horizontal="right" vertical="top" wrapText="1"/>
      <protection locked="0"/>
    </xf>
    <xf numFmtId="49" fontId="16" fillId="2" borderId="3" xfId="3" applyNumberFormat="1" applyFont="1" applyFill="1" applyBorder="1" applyAlignment="1" applyProtection="1">
      <alignment horizontal="left" vertical="top" wrapText="1"/>
      <protection locked="0"/>
    </xf>
    <xf numFmtId="4" fontId="16" fillId="2" borderId="3" xfId="3" applyNumberFormat="1" applyFont="1" applyFill="1" applyBorder="1" applyAlignment="1" applyProtection="1">
      <alignment horizontal="right" vertical="top" wrapText="1"/>
      <protection locked="0"/>
    </xf>
    <xf numFmtId="4" fontId="16" fillId="0" borderId="3" xfId="3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top" wrapText="1"/>
    </xf>
    <xf numFmtId="4" fontId="16" fillId="2" borderId="2" xfId="3" applyNumberFormat="1" applyFont="1" applyFill="1" applyBorder="1" applyAlignment="1" applyProtection="1">
      <alignment horizontal="right" vertical="top" wrapText="1"/>
      <protection locked="0"/>
    </xf>
    <xf numFmtId="49" fontId="16" fillId="0" borderId="1" xfId="3" applyNumberFormat="1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center" wrapText="1"/>
    </xf>
    <xf numFmtId="164" fontId="25" fillId="2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164" fontId="25" fillId="2" borderId="1" xfId="0" applyNumberFormat="1" applyFont="1" applyFill="1" applyBorder="1" applyAlignment="1">
      <alignment horizontal="right" vertical="center" wrapText="1"/>
    </xf>
    <xf numFmtId="164" fontId="28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9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 applyProtection="1">
      <alignment horizontal="center" vertical="top" wrapText="1"/>
      <protection locked="0"/>
    </xf>
    <xf numFmtId="0" fontId="1" fillId="2" borderId="6" xfId="4" applyFill="1" applyBorder="1"/>
    <xf numFmtId="0" fontId="23" fillId="0" borderId="5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center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16" zoomScaleNormal="100" zoomScaleSheetLayoutView="90" workbookViewId="0">
      <selection activeCell="A24" sqref="A24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0" customWidth="1"/>
    <col min="5" max="5" width="7.54296875" customWidth="1"/>
    <col min="6" max="6" width="7.36328125" customWidth="1"/>
    <col min="7" max="7" width="16.7265625" customWidth="1"/>
  </cols>
  <sheetData>
    <row r="1" spans="1:11" ht="15.5">
      <c r="A1" s="1"/>
      <c r="B1" s="2"/>
      <c r="C1" s="3"/>
      <c r="D1" s="4"/>
      <c r="E1" s="23"/>
      <c r="F1" s="4"/>
      <c r="G1" s="23" t="s">
        <v>58</v>
      </c>
      <c r="H1" s="1"/>
      <c r="I1" s="2"/>
      <c r="J1" s="1"/>
      <c r="K1" s="1"/>
    </row>
    <row r="2" spans="1:11" ht="15.5">
      <c r="A2" s="2"/>
      <c r="B2" s="2"/>
      <c r="C2" s="4"/>
      <c r="D2" s="4"/>
      <c r="E2" s="23"/>
      <c r="F2" s="4"/>
      <c r="G2" s="23" t="s">
        <v>59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82" t="s">
        <v>10</v>
      </c>
      <c r="B4" s="101" t="s">
        <v>73</v>
      </c>
      <c r="C4" s="101"/>
      <c r="D4" s="101"/>
      <c r="E4" s="101" t="s">
        <v>74</v>
      </c>
      <c r="F4" s="101"/>
      <c r="G4" s="82" t="s">
        <v>75</v>
      </c>
      <c r="H4" s="101" t="s">
        <v>76</v>
      </c>
      <c r="I4" s="101"/>
      <c r="J4" s="101" t="s">
        <v>77</v>
      </c>
      <c r="K4" s="101"/>
    </row>
    <row r="5" spans="1:11">
      <c r="A5" s="83" t="s">
        <v>78</v>
      </c>
      <c r="B5" s="102">
        <v>2</v>
      </c>
      <c r="C5" s="102"/>
      <c r="D5" s="102"/>
      <c r="E5" s="102">
        <v>3</v>
      </c>
      <c r="F5" s="102"/>
      <c r="G5" s="83">
        <v>4</v>
      </c>
      <c r="H5" s="102">
        <v>5</v>
      </c>
      <c r="I5" s="102"/>
      <c r="J5" s="102">
        <v>6</v>
      </c>
      <c r="K5" s="102"/>
    </row>
    <row r="6" spans="1:11" ht="14.5" customHeight="1">
      <c r="A6" s="95" t="s">
        <v>79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8" customHeight="1">
      <c r="A7" s="84" t="s">
        <v>55</v>
      </c>
      <c r="B7" s="96" t="s">
        <v>71</v>
      </c>
      <c r="C7" s="96"/>
      <c r="D7" s="96"/>
      <c r="E7" s="100">
        <v>0</v>
      </c>
      <c r="F7" s="100"/>
      <c r="G7" s="85">
        <v>0</v>
      </c>
      <c r="H7" s="100">
        <v>568.4</v>
      </c>
      <c r="I7" s="100"/>
      <c r="J7" s="100">
        <v>568.4</v>
      </c>
      <c r="K7" s="100"/>
    </row>
    <row r="8" spans="1:11" ht="25" customHeight="1">
      <c r="A8" s="86" t="s">
        <v>80</v>
      </c>
      <c r="B8" s="96" t="s">
        <v>81</v>
      </c>
      <c r="C8" s="96"/>
      <c r="D8" s="96"/>
      <c r="E8" s="100">
        <v>0</v>
      </c>
      <c r="F8" s="100"/>
      <c r="G8" s="85">
        <v>0</v>
      </c>
      <c r="H8" s="100">
        <v>568.4</v>
      </c>
      <c r="I8" s="100"/>
      <c r="J8" s="100">
        <v>568.4</v>
      </c>
      <c r="K8" s="100"/>
    </row>
    <row r="9" spans="1:11" ht="23" customHeight="1">
      <c r="A9" s="84" t="s">
        <v>37</v>
      </c>
      <c r="B9" s="96" t="s">
        <v>38</v>
      </c>
      <c r="C9" s="96"/>
      <c r="D9" s="96"/>
      <c r="E9" s="100">
        <v>3719979</v>
      </c>
      <c r="F9" s="100"/>
      <c r="G9" s="85">
        <v>0</v>
      </c>
      <c r="H9" s="100">
        <v>198</v>
      </c>
      <c r="I9" s="100"/>
      <c r="J9" s="100">
        <v>3720177</v>
      </c>
      <c r="K9" s="100"/>
    </row>
    <row r="10" spans="1:11" ht="20.5" customHeight="1">
      <c r="A10" s="86" t="s">
        <v>80</v>
      </c>
      <c r="B10" s="96" t="s">
        <v>82</v>
      </c>
      <c r="C10" s="96"/>
      <c r="D10" s="96"/>
      <c r="E10" s="100">
        <v>2412</v>
      </c>
      <c r="F10" s="100"/>
      <c r="G10" s="85">
        <v>0</v>
      </c>
      <c r="H10" s="100">
        <v>198</v>
      </c>
      <c r="I10" s="100"/>
      <c r="J10" s="100">
        <v>2610</v>
      </c>
      <c r="K10" s="100"/>
    </row>
    <row r="11" spans="1:11" ht="24" customHeight="1">
      <c r="A11" s="94" t="s">
        <v>83</v>
      </c>
      <c r="B11" s="94"/>
      <c r="C11" s="94"/>
      <c r="D11" s="94"/>
      <c r="E11" s="97">
        <v>45773545.509999998</v>
      </c>
      <c r="F11" s="97"/>
      <c r="G11" s="87">
        <v>0</v>
      </c>
      <c r="H11" s="97">
        <v>766.4</v>
      </c>
      <c r="I11" s="97"/>
      <c r="J11" s="97">
        <v>45774311.909999996</v>
      </c>
      <c r="K11" s="97"/>
    </row>
    <row r="12" spans="1:11" ht="26" customHeight="1">
      <c r="A12" s="88" t="s">
        <v>80</v>
      </c>
      <c r="B12" s="96" t="s">
        <v>84</v>
      </c>
      <c r="C12" s="96"/>
      <c r="D12" s="96"/>
      <c r="E12" s="100">
        <v>0</v>
      </c>
      <c r="F12" s="100"/>
      <c r="G12" s="85">
        <v>0</v>
      </c>
      <c r="H12" s="100">
        <v>0</v>
      </c>
      <c r="I12" s="100"/>
      <c r="J12" s="100">
        <v>0</v>
      </c>
      <c r="K12" s="100"/>
    </row>
    <row r="13" spans="1:11" ht="26" customHeight="1">
      <c r="A13" s="95" t="s">
        <v>85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26" customHeight="1">
      <c r="A14" s="94" t="s">
        <v>86</v>
      </c>
      <c r="B14" s="94"/>
      <c r="C14" s="94"/>
      <c r="D14" s="94"/>
      <c r="E14" s="97">
        <v>6593874.5199999996</v>
      </c>
      <c r="F14" s="97"/>
      <c r="G14" s="87">
        <v>0</v>
      </c>
      <c r="H14" s="97">
        <v>0</v>
      </c>
      <c r="I14" s="97"/>
      <c r="J14" s="97">
        <v>6593874.5199999996</v>
      </c>
      <c r="K14" s="97"/>
    </row>
    <row r="15" spans="1:11" ht="26" customHeight="1">
      <c r="A15" s="88" t="s">
        <v>80</v>
      </c>
      <c r="B15" s="96" t="s">
        <v>84</v>
      </c>
      <c r="C15" s="96"/>
      <c r="D15" s="96"/>
      <c r="E15" s="100">
        <v>3001</v>
      </c>
      <c r="F15" s="100"/>
      <c r="G15" s="85">
        <v>0</v>
      </c>
      <c r="H15" s="100">
        <v>0</v>
      </c>
      <c r="I15" s="100"/>
      <c r="J15" s="100">
        <v>3001</v>
      </c>
      <c r="K15" s="100"/>
    </row>
    <row r="16" spans="1:11" ht="26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</row>
    <row r="17" spans="1:11" ht="26" customHeight="1">
      <c r="A17" s="95" t="s">
        <v>87</v>
      </c>
      <c r="B17" s="95"/>
      <c r="C17" s="95"/>
      <c r="D17" s="95"/>
      <c r="E17" s="97">
        <v>52367420.030000001</v>
      </c>
      <c r="F17" s="97"/>
      <c r="G17" s="87">
        <v>0</v>
      </c>
      <c r="H17" s="97">
        <v>766.4</v>
      </c>
      <c r="I17" s="97"/>
      <c r="J17" s="97">
        <v>52368186.43</v>
      </c>
      <c r="K17" s="97"/>
    </row>
    <row r="18" spans="1:11" ht="26" customHeight="1">
      <c r="A18" s="88" t="s">
        <v>80</v>
      </c>
      <c r="B18" s="99" t="s">
        <v>84</v>
      </c>
      <c r="C18" s="99"/>
      <c r="D18" s="99"/>
      <c r="E18" s="98">
        <v>3001</v>
      </c>
      <c r="F18" s="98"/>
      <c r="G18" s="90">
        <v>0</v>
      </c>
      <c r="H18" s="98">
        <v>0</v>
      </c>
      <c r="I18" s="98"/>
      <c r="J18" s="98">
        <v>3001</v>
      </c>
      <c r="K18" s="98"/>
    </row>
    <row r="19" spans="1:11" ht="14.5" customHeight="1">
      <c r="A19" s="9" t="s">
        <v>1</v>
      </c>
      <c r="B19" s="10"/>
      <c r="C19" s="10"/>
      <c r="D19" s="10"/>
      <c r="E19" s="8"/>
      <c r="F19" s="8"/>
      <c r="G19" s="8"/>
      <c r="H19" s="8"/>
      <c r="I19" s="11"/>
      <c r="J19" s="12"/>
      <c r="K19" s="12"/>
    </row>
    <row r="20" spans="1:11" ht="14.5" customHeight="1">
      <c r="A20" s="14"/>
      <c r="B20" s="24" t="s">
        <v>8</v>
      </c>
      <c r="C20" s="10"/>
      <c r="D20" s="10"/>
      <c r="E20" s="8"/>
      <c r="F20" s="8"/>
      <c r="G20" s="8"/>
      <c r="H20" s="8"/>
      <c r="I20" s="11"/>
      <c r="J20" s="12"/>
      <c r="K20" s="12"/>
    </row>
    <row r="21" spans="1:11" ht="14.5" customHeight="1">
      <c r="A21" s="81" t="s">
        <v>57</v>
      </c>
      <c r="B21" s="24"/>
      <c r="C21" s="10"/>
      <c r="D21" s="10"/>
      <c r="E21" s="8"/>
      <c r="F21" s="8"/>
      <c r="G21" s="8"/>
      <c r="H21" s="8"/>
      <c r="I21" s="11"/>
      <c r="J21" s="12"/>
      <c r="K21" s="12"/>
    </row>
    <row r="22" spans="1:11" ht="14.5" customHeight="1">
      <c r="A22" s="29" t="s">
        <v>136</v>
      </c>
      <c r="B22" s="24"/>
      <c r="C22" s="10"/>
      <c r="D22" s="10"/>
      <c r="E22" s="8"/>
      <c r="F22" s="8"/>
      <c r="G22" s="8"/>
      <c r="H22" s="8"/>
      <c r="I22" s="11"/>
      <c r="J22" s="12"/>
      <c r="K22" s="12"/>
    </row>
    <row r="23" spans="1:11" ht="14.5" customHeight="1">
      <c r="A23" s="81" t="s">
        <v>54</v>
      </c>
      <c r="B23" s="24"/>
      <c r="C23" s="10"/>
      <c r="D23" s="10"/>
      <c r="E23" s="8"/>
      <c r="F23" s="8"/>
      <c r="G23" s="8"/>
      <c r="H23" s="8"/>
      <c r="I23" s="11"/>
      <c r="J23" s="12"/>
      <c r="K23" s="12"/>
    </row>
    <row r="24" spans="1:11" ht="14.5" customHeight="1">
      <c r="A24" s="29" t="s">
        <v>137</v>
      </c>
      <c r="B24" s="24"/>
      <c r="C24" s="10"/>
      <c r="D24" s="10"/>
      <c r="E24" s="8"/>
      <c r="F24" s="8"/>
      <c r="G24" s="8"/>
      <c r="H24" s="8"/>
      <c r="I24" s="11"/>
      <c r="J24" s="12"/>
      <c r="K24" s="12"/>
    </row>
    <row r="25" spans="1:11" ht="14.5" customHeight="1">
      <c r="A25" s="14"/>
      <c r="B25" s="24"/>
      <c r="C25" s="10"/>
      <c r="D25" s="10"/>
      <c r="E25" s="8"/>
      <c r="F25" s="8"/>
      <c r="G25" s="8"/>
      <c r="H25" s="8"/>
      <c r="I25" s="11"/>
      <c r="J25" s="12"/>
      <c r="K25" s="12"/>
    </row>
    <row r="26" spans="1:11" ht="14.5" customHeight="1">
      <c r="A26" s="14"/>
      <c r="B26" s="24"/>
      <c r="C26" s="10"/>
      <c r="D26" s="10"/>
      <c r="E26" s="8"/>
      <c r="F26" s="8"/>
      <c r="G26" s="8"/>
      <c r="H26" s="8"/>
      <c r="I26" s="11"/>
      <c r="J26" s="12"/>
      <c r="K26" s="12"/>
    </row>
    <row r="27" spans="1:11" ht="14.5" customHeight="1">
      <c r="A27" s="14"/>
      <c r="B27" s="24"/>
      <c r="C27" s="10"/>
      <c r="D27" s="10"/>
      <c r="E27" s="8"/>
      <c r="F27" s="8"/>
      <c r="G27" s="8"/>
      <c r="H27" s="8"/>
      <c r="I27" s="11"/>
      <c r="J27" s="12"/>
      <c r="K27" s="12"/>
    </row>
    <row r="28" spans="1:1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28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28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>
      <c r="A31" s="28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>
      <c r="A32" s="20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75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7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>
      <c r="A38" s="12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>
      <c r="A39" s="20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26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8"/>
    </row>
    <row r="49" spans="1:1">
      <c r="A49" s="18"/>
    </row>
    <row r="50" spans="1:1">
      <c r="A50" s="18"/>
    </row>
  </sheetData>
  <mergeCells count="50">
    <mergeCell ref="B4:D4"/>
    <mergeCell ref="E4:F4"/>
    <mergeCell ref="H4:I4"/>
    <mergeCell ref="J4:K4"/>
    <mergeCell ref="B5:D5"/>
    <mergeCell ref="E5:F5"/>
    <mergeCell ref="H5:I5"/>
    <mergeCell ref="J5:K5"/>
    <mergeCell ref="A6:K6"/>
    <mergeCell ref="B7:D7"/>
    <mergeCell ref="E7:F7"/>
    <mergeCell ref="H7:I7"/>
    <mergeCell ref="J7:K7"/>
    <mergeCell ref="B8:D8"/>
    <mergeCell ref="E8:F8"/>
    <mergeCell ref="H8:I8"/>
    <mergeCell ref="J8:K8"/>
    <mergeCell ref="B9:D9"/>
    <mergeCell ref="E18:F18"/>
    <mergeCell ref="H18:I18"/>
    <mergeCell ref="J18:K18"/>
    <mergeCell ref="B18:D18"/>
    <mergeCell ref="E9:F9"/>
    <mergeCell ref="H9:I9"/>
    <mergeCell ref="J9:K9"/>
    <mergeCell ref="H14:I14"/>
    <mergeCell ref="H15:I15"/>
    <mergeCell ref="J15:K15"/>
    <mergeCell ref="B10:D10"/>
    <mergeCell ref="E10:F10"/>
    <mergeCell ref="H10:I10"/>
    <mergeCell ref="J10:K10"/>
    <mergeCell ref="E12:F12"/>
    <mergeCell ref="H12:I12"/>
    <mergeCell ref="A11:D11"/>
    <mergeCell ref="A13:K13"/>
    <mergeCell ref="A14:D14"/>
    <mergeCell ref="B15:D15"/>
    <mergeCell ref="A17:D17"/>
    <mergeCell ref="E17:F17"/>
    <mergeCell ref="H17:I17"/>
    <mergeCell ref="J17:K17"/>
    <mergeCell ref="E11:F11"/>
    <mergeCell ref="H11:I11"/>
    <mergeCell ref="J11:K11"/>
    <mergeCell ref="J12:K12"/>
    <mergeCell ref="B12:D12"/>
    <mergeCell ref="J14:K14"/>
    <mergeCell ref="E15:F15"/>
    <mergeCell ref="E14:F14"/>
  </mergeCells>
  <pageMargins left="0.25" right="0.25" top="0.75" bottom="0.75" header="0.3" footer="0.3"/>
  <pageSetup paperSize="9" scale="86" orientation="landscape" r:id="rId1"/>
  <headerFooter>
    <oddFooter>&amp;C&amp;P</oddFooter>
  </headerFooter>
  <rowBreaks count="1" manualBreakCount="1">
    <brk id="3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opLeftCell="A30" zoomScaleNormal="100" zoomScaleSheetLayoutView="100" workbookViewId="0">
      <selection activeCell="E29" sqref="E29:G32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179687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3.7265625" customWidth="1"/>
    <col min="10" max="10" width="10.26953125" customWidth="1"/>
    <col min="15" max="16" width="7.726562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23"/>
      <c r="N1" s="4"/>
      <c r="O1" s="4"/>
      <c r="P1" s="1"/>
      <c r="Q1" s="2"/>
      <c r="R1" s="23" t="s">
        <v>68</v>
      </c>
      <c r="S1" s="23"/>
      <c r="T1" s="8"/>
      <c r="U1" s="15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23"/>
      <c r="N2" s="4"/>
      <c r="O2" s="4"/>
      <c r="P2" s="1"/>
      <c r="Q2" s="2"/>
      <c r="R2" s="23" t="s">
        <v>59</v>
      </c>
      <c r="S2" s="23"/>
      <c r="T2" s="8"/>
      <c r="U2" s="15"/>
      <c r="V2" s="1"/>
      <c r="W2" s="1"/>
      <c r="X2" s="1"/>
      <c r="Y2" s="1"/>
      <c r="Z2" s="1"/>
    </row>
    <row r="3" spans="1:26" ht="18" customHeight="1">
      <c r="A3" s="25"/>
      <c r="B3" s="25"/>
      <c r="C3" s="25"/>
      <c r="D3" s="25"/>
      <c r="E3" s="25"/>
      <c r="F3" s="103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25"/>
      <c r="V3" s="25"/>
      <c r="W3" s="25"/>
      <c r="X3" s="25"/>
      <c r="Y3" s="25"/>
      <c r="Z3" s="25"/>
    </row>
    <row r="4" spans="1:26" ht="14.5" customHeight="1">
      <c r="A4" s="104" t="s">
        <v>10</v>
      </c>
      <c r="B4" s="104"/>
      <c r="C4" s="104" t="s">
        <v>11</v>
      </c>
      <c r="D4" s="104" t="s">
        <v>88</v>
      </c>
      <c r="E4" s="104" t="s">
        <v>73</v>
      </c>
      <c r="F4" s="104"/>
      <c r="G4" s="104"/>
      <c r="H4" s="104"/>
      <c r="I4" s="104"/>
      <c r="J4" s="104" t="s">
        <v>89</v>
      </c>
      <c r="K4" s="104" t="s">
        <v>90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 t="s">
        <v>91</v>
      </c>
      <c r="L5" s="104" t="s">
        <v>18</v>
      </c>
      <c r="M5" s="104"/>
      <c r="N5" s="104"/>
      <c r="O5" s="104"/>
      <c r="P5" s="104"/>
      <c r="Q5" s="104"/>
      <c r="R5" s="104"/>
      <c r="S5" s="104"/>
      <c r="T5" s="104" t="s">
        <v>92</v>
      </c>
      <c r="U5" s="104" t="s">
        <v>18</v>
      </c>
      <c r="V5" s="104"/>
      <c r="W5" s="104"/>
      <c r="X5" s="104"/>
      <c r="Y5" s="104"/>
      <c r="Z5" s="104"/>
    </row>
    <row r="6" spans="1:26" ht="14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 t="s">
        <v>93</v>
      </c>
      <c r="M6" s="104" t="s">
        <v>18</v>
      </c>
      <c r="N6" s="104"/>
      <c r="O6" s="104" t="s">
        <v>94</v>
      </c>
      <c r="P6" s="104" t="s">
        <v>95</v>
      </c>
      <c r="Q6" s="104" t="s">
        <v>96</v>
      </c>
      <c r="R6" s="104" t="s">
        <v>97</v>
      </c>
      <c r="S6" s="104" t="s">
        <v>98</v>
      </c>
      <c r="T6" s="104"/>
      <c r="U6" s="104" t="s">
        <v>99</v>
      </c>
      <c r="V6" s="104" t="s">
        <v>100</v>
      </c>
      <c r="W6" s="104"/>
      <c r="X6" s="104" t="s">
        <v>101</v>
      </c>
      <c r="Y6" s="104" t="s">
        <v>102</v>
      </c>
      <c r="Z6" s="104"/>
    </row>
    <row r="7" spans="1:26" ht="70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91" t="s">
        <v>103</v>
      </c>
      <c r="N7" s="91" t="s">
        <v>104</v>
      </c>
      <c r="O7" s="104"/>
      <c r="P7" s="104"/>
      <c r="Q7" s="104"/>
      <c r="R7" s="104"/>
      <c r="S7" s="104"/>
      <c r="T7" s="104"/>
      <c r="U7" s="104"/>
      <c r="V7" s="104" t="s">
        <v>105</v>
      </c>
      <c r="W7" s="104"/>
      <c r="X7" s="104"/>
      <c r="Y7" s="104"/>
      <c r="Z7" s="104"/>
    </row>
    <row r="8" spans="1:26">
      <c r="A8" s="102" t="s">
        <v>78</v>
      </c>
      <c r="B8" s="102"/>
      <c r="C8" s="83" t="s">
        <v>106</v>
      </c>
      <c r="D8" s="83" t="s">
        <v>107</v>
      </c>
      <c r="E8" s="102" t="s">
        <v>108</v>
      </c>
      <c r="F8" s="102"/>
      <c r="G8" s="102"/>
      <c r="H8" s="102"/>
      <c r="I8" s="102"/>
      <c r="J8" s="83" t="s">
        <v>109</v>
      </c>
      <c r="K8" s="83" t="s">
        <v>110</v>
      </c>
      <c r="L8" s="83" t="s">
        <v>111</v>
      </c>
      <c r="M8" s="83" t="s">
        <v>112</v>
      </c>
      <c r="N8" s="83" t="s">
        <v>113</v>
      </c>
      <c r="O8" s="83" t="s">
        <v>114</v>
      </c>
      <c r="P8" s="83" t="s">
        <v>115</v>
      </c>
      <c r="Q8" s="83" t="s">
        <v>116</v>
      </c>
      <c r="R8" s="83" t="s">
        <v>117</v>
      </c>
      <c r="S8" s="83" t="s">
        <v>118</v>
      </c>
      <c r="T8" s="83" t="s">
        <v>119</v>
      </c>
      <c r="U8" s="83" t="s">
        <v>120</v>
      </c>
      <c r="V8" s="102" t="s">
        <v>121</v>
      </c>
      <c r="W8" s="102"/>
      <c r="X8" s="83" t="s">
        <v>122</v>
      </c>
      <c r="Y8" s="102" t="s">
        <v>123</v>
      </c>
      <c r="Z8" s="102"/>
    </row>
    <row r="9" spans="1:26" ht="14.5" customHeight="1">
      <c r="A9" s="104" t="s">
        <v>124</v>
      </c>
      <c r="B9" s="104"/>
      <c r="C9" s="104" t="s">
        <v>80</v>
      </c>
      <c r="D9" s="104" t="s">
        <v>80</v>
      </c>
      <c r="E9" s="106" t="s">
        <v>125</v>
      </c>
      <c r="F9" s="106"/>
      <c r="G9" s="106"/>
      <c r="H9" s="106" t="s">
        <v>126</v>
      </c>
      <c r="I9" s="106"/>
      <c r="J9" s="92">
        <v>1199007.06</v>
      </c>
      <c r="K9" s="92">
        <v>1199007.06</v>
      </c>
      <c r="L9" s="92">
        <v>1199007.06</v>
      </c>
      <c r="M9" s="92">
        <v>0</v>
      </c>
      <c r="N9" s="92">
        <v>1199007.06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105">
        <v>0</v>
      </c>
      <c r="W9" s="105"/>
      <c r="X9" s="92">
        <v>0</v>
      </c>
      <c r="Y9" s="105">
        <v>0</v>
      </c>
      <c r="Z9" s="105"/>
    </row>
    <row r="10" spans="1:26">
      <c r="A10" s="104"/>
      <c r="B10" s="104"/>
      <c r="C10" s="104"/>
      <c r="D10" s="104"/>
      <c r="E10" s="106"/>
      <c r="F10" s="106"/>
      <c r="G10" s="106"/>
      <c r="H10" s="106" t="s">
        <v>127</v>
      </c>
      <c r="I10" s="106"/>
      <c r="J10" s="92">
        <v>-3200.36</v>
      </c>
      <c r="K10" s="92">
        <v>-3200.36</v>
      </c>
      <c r="L10" s="92">
        <v>-3200.36</v>
      </c>
      <c r="M10" s="92">
        <v>0</v>
      </c>
      <c r="N10" s="92">
        <v>-3200.36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105">
        <v>0</v>
      </c>
      <c r="W10" s="105"/>
      <c r="X10" s="92">
        <v>0</v>
      </c>
      <c r="Y10" s="105">
        <v>0</v>
      </c>
      <c r="Z10" s="105"/>
    </row>
    <row r="11" spans="1:26">
      <c r="A11" s="104"/>
      <c r="B11" s="104"/>
      <c r="C11" s="104"/>
      <c r="D11" s="104"/>
      <c r="E11" s="106"/>
      <c r="F11" s="106"/>
      <c r="G11" s="106"/>
      <c r="H11" s="106" t="s">
        <v>128</v>
      </c>
      <c r="I11" s="106"/>
      <c r="J11" s="92">
        <v>3200.36</v>
      </c>
      <c r="K11" s="92">
        <v>3200.36</v>
      </c>
      <c r="L11" s="92">
        <v>3200.36</v>
      </c>
      <c r="M11" s="92">
        <v>0</v>
      </c>
      <c r="N11" s="92">
        <v>3200.36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105">
        <v>0</v>
      </c>
      <c r="W11" s="105"/>
      <c r="X11" s="92">
        <v>0</v>
      </c>
      <c r="Y11" s="105">
        <v>0</v>
      </c>
      <c r="Z11" s="105"/>
    </row>
    <row r="12" spans="1:26">
      <c r="A12" s="104"/>
      <c r="B12" s="104"/>
      <c r="C12" s="104"/>
      <c r="D12" s="104"/>
      <c r="E12" s="106"/>
      <c r="F12" s="106"/>
      <c r="G12" s="106"/>
      <c r="H12" s="106" t="s">
        <v>129</v>
      </c>
      <c r="I12" s="106"/>
      <c r="J12" s="92">
        <v>1199007.06</v>
      </c>
      <c r="K12" s="92">
        <v>1199007.06</v>
      </c>
      <c r="L12" s="92">
        <v>1199007.06</v>
      </c>
      <c r="M12" s="92">
        <v>0</v>
      </c>
      <c r="N12" s="92">
        <v>1199007.06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105">
        <v>0</v>
      </c>
      <c r="W12" s="105"/>
      <c r="X12" s="92">
        <v>0</v>
      </c>
      <c r="Y12" s="105">
        <v>0</v>
      </c>
      <c r="Z12" s="105"/>
    </row>
    <row r="13" spans="1:26" ht="14.5" customHeight="1">
      <c r="A13" s="104" t="s">
        <v>80</v>
      </c>
      <c r="B13" s="104"/>
      <c r="C13" s="104" t="s">
        <v>130</v>
      </c>
      <c r="D13" s="104" t="s">
        <v>80</v>
      </c>
      <c r="E13" s="106" t="s">
        <v>24</v>
      </c>
      <c r="F13" s="106"/>
      <c r="G13" s="106"/>
      <c r="H13" s="106" t="s">
        <v>126</v>
      </c>
      <c r="I13" s="106"/>
      <c r="J13" s="92">
        <v>622987.06000000006</v>
      </c>
      <c r="K13" s="92">
        <v>622987.06000000006</v>
      </c>
      <c r="L13" s="92">
        <v>622987.06000000006</v>
      </c>
      <c r="M13" s="92">
        <v>0</v>
      </c>
      <c r="N13" s="92">
        <v>622987.06000000006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105">
        <v>0</v>
      </c>
      <c r="W13" s="105"/>
      <c r="X13" s="92">
        <v>0</v>
      </c>
      <c r="Y13" s="105">
        <v>0</v>
      </c>
      <c r="Z13" s="105"/>
    </row>
    <row r="14" spans="1:26">
      <c r="A14" s="104"/>
      <c r="B14" s="104"/>
      <c r="C14" s="104"/>
      <c r="D14" s="104"/>
      <c r="E14" s="106"/>
      <c r="F14" s="106"/>
      <c r="G14" s="106"/>
      <c r="H14" s="106" t="s">
        <v>127</v>
      </c>
      <c r="I14" s="106"/>
      <c r="J14" s="92">
        <v>-3200.36</v>
      </c>
      <c r="K14" s="92">
        <v>-3200.36</v>
      </c>
      <c r="L14" s="92">
        <v>-3200.36</v>
      </c>
      <c r="M14" s="92">
        <v>0</v>
      </c>
      <c r="N14" s="92">
        <v>-3200.36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105">
        <v>0</v>
      </c>
      <c r="W14" s="105"/>
      <c r="X14" s="92">
        <v>0</v>
      </c>
      <c r="Y14" s="105">
        <v>0</v>
      </c>
      <c r="Z14" s="105"/>
    </row>
    <row r="15" spans="1:26">
      <c r="A15" s="104"/>
      <c r="B15" s="104"/>
      <c r="C15" s="104"/>
      <c r="D15" s="104"/>
      <c r="E15" s="106"/>
      <c r="F15" s="106"/>
      <c r="G15" s="106"/>
      <c r="H15" s="106" t="s">
        <v>128</v>
      </c>
      <c r="I15" s="106"/>
      <c r="J15" s="92">
        <v>3200.36</v>
      </c>
      <c r="K15" s="92">
        <v>3200.36</v>
      </c>
      <c r="L15" s="92">
        <v>3200.36</v>
      </c>
      <c r="M15" s="92">
        <v>0</v>
      </c>
      <c r="N15" s="92">
        <v>3200.36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105">
        <v>0</v>
      </c>
      <c r="W15" s="105"/>
      <c r="X15" s="92">
        <v>0</v>
      </c>
      <c r="Y15" s="105">
        <v>0</v>
      </c>
      <c r="Z15" s="105"/>
    </row>
    <row r="16" spans="1:26">
      <c r="A16" s="104"/>
      <c r="B16" s="104"/>
      <c r="C16" s="104"/>
      <c r="D16" s="104"/>
      <c r="E16" s="106"/>
      <c r="F16" s="106"/>
      <c r="G16" s="106"/>
      <c r="H16" s="106" t="s">
        <v>129</v>
      </c>
      <c r="I16" s="106"/>
      <c r="J16" s="92">
        <v>622987.06000000006</v>
      </c>
      <c r="K16" s="92">
        <v>622987.06000000006</v>
      </c>
      <c r="L16" s="92">
        <v>622987.06000000006</v>
      </c>
      <c r="M16" s="92">
        <v>0</v>
      </c>
      <c r="N16" s="92">
        <v>622987.06000000006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105">
        <v>0</v>
      </c>
      <c r="W16" s="105"/>
      <c r="X16" s="92">
        <v>0</v>
      </c>
      <c r="Y16" s="105">
        <v>0</v>
      </c>
      <c r="Z16" s="105"/>
    </row>
    <row r="17" spans="1:26" ht="14.5" customHeight="1">
      <c r="A17" s="104" t="s">
        <v>55</v>
      </c>
      <c r="B17" s="104"/>
      <c r="C17" s="104" t="s">
        <v>80</v>
      </c>
      <c r="D17" s="104" t="s">
        <v>80</v>
      </c>
      <c r="E17" s="106" t="s">
        <v>71</v>
      </c>
      <c r="F17" s="106"/>
      <c r="G17" s="106"/>
      <c r="H17" s="106" t="s">
        <v>126</v>
      </c>
      <c r="I17" s="106"/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105">
        <v>0</v>
      </c>
      <c r="W17" s="105"/>
      <c r="X17" s="92">
        <v>0</v>
      </c>
      <c r="Y17" s="105">
        <v>0</v>
      </c>
      <c r="Z17" s="105"/>
    </row>
    <row r="18" spans="1:26">
      <c r="A18" s="104"/>
      <c r="B18" s="104"/>
      <c r="C18" s="104"/>
      <c r="D18" s="104"/>
      <c r="E18" s="106"/>
      <c r="F18" s="106"/>
      <c r="G18" s="106"/>
      <c r="H18" s="106" t="s">
        <v>127</v>
      </c>
      <c r="I18" s="106"/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105">
        <v>0</v>
      </c>
      <c r="W18" s="105"/>
      <c r="X18" s="92">
        <v>0</v>
      </c>
      <c r="Y18" s="105">
        <v>0</v>
      </c>
      <c r="Z18" s="105"/>
    </row>
    <row r="19" spans="1:26">
      <c r="A19" s="104"/>
      <c r="B19" s="104"/>
      <c r="C19" s="104"/>
      <c r="D19" s="104"/>
      <c r="E19" s="106"/>
      <c r="F19" s="106"/>
      <c r="G19" s="106"/>
      <c r="H19" s="106" t="s">
        <v>128</v>
      </c>
      <c r="I19" s="106"/>
      <c r="J19" s="92">
        <v>568.4</v>
      </c>
      <c r="K19" s="92">
        <v>568.4</v>
      </c>
      <c r="L19" s="92">
        <v>568.4</v>
      </c>
      <c r="M19" s="92">
        <v>0</v>
      </c>
      <c r="N19" s="92">
        <v>568.4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105">
        <v>0</v>
      </c>
      <c r="W19" s="105"/>
      <c r="X19" s="92">
        <v>0</v>
      </c>
      <c r="Y19" s="105">
        <v>0</v>
      </c>
      <c r="Z19" s="105"/>
    </row>
    <row r="20" spans="1:26">
      <c r="A20" s="104"/>
      <c r="B20" s="104"/>
      <c r="C20" s="104"/>
      <c r="D20" s="104"/>
      <c r="E20" s="106"/>
      <c r="F20" s="106"/>
      <c r="G20" s="106"/>
      <c r="H20" s="106" t="s">
        <v>129</v>
      </c>
      <c r="I20" s="106"/>
      <c r="J20" s="92">
        <v>568.4</v>
      </c>
      <c r="K20" s="92">
        <v>568.4</v>
      </c>
      <c r="L20" s="92">
        <v>568.4</v>
      </c>
      <c r="M20" s="92">
        <v>0</v>
      </c>
      <c r="N20" s="92">
        <v>568.4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105">
        <v>0</v>
      </c>
      <c r="W20" s="105"/>
      <c r="X20" s="92">
        <v>0</v>
      </c>
      <c r="Y20" s="105">
        <v>0</v>
      </c>
      <c r="Z20" s="105"/>
    </row>
    <row r="21" spans="1:26" ht="14.5" customHeight="1">
      <c r="A21" s="104" t="s">
        <v>80</v>
      </c>
      <c r="B21" s="104"/>
      <c r="C21" s="104" t="s">
        <v>56</v>
      </c>
      <c r="D21" s="104" t="s">
        <v>80</v>
      </c>
      <c r="E21" s="106" t="s">
        <v>131</v>
      </c>
      <c r="F21" s="106"/>
      <c r="G21" s="106"/>
      <c r="H21" s="106" t="s">
        <v>126</v>
      </c>
      <c r="I21" s="106"/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105">
        <v>0</v>
      </c>
      <c r="W21" s="105"/>
      <c r="X21" s="92">
        <v>0</v>
      </c>
      <c r="Y21" s="105">
        <v>0</v>
      </c>
      <c r="Z21" s="105"/>
    </row>
    <row r="22" spans="1:26">
      <c r="A22" s="104"/>
      <c r="B22" s="104"/>
      <c r="C22" s="104"/>
      <c r="D22" s="104"/>
      <c r="E22" s="106"/>
      <c r="F22" s="106"/>
      <c r="G22" s="106"/>
      <c r="H22" s="106" t="s">
        <v>127</v>
      </c>
      <c r="I22" s="106"/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105">
        <v>0</v>
      </c>
      <c r="W22" s="105"/>
      <c r="X22" s="92">
        <v>0</v>
      </c>
      <c r="Y22" s="105">
        <v>0</v>
      </c>
      <c r="Z22" s="105"/>
    </row>
    <row r="23" spans="1:26">
      <c r="A23" s="104"/>
      <c r="B23" s="104"/>
      <c r="C23" s="104"/>
      <c r="D23" s="104"/>
      <c r="E23" s="106"/>
      <c r="F23" s="106"/>
      <c r="G23" s="106"/>
      <c r="H23" s="106" t="s">
        <v>128</v>
      </c>
      <c r="I23" s="106"/>
      <c r="J23" s="92">
        <v>568.4</v>
      </c>
      <c r="K23" s="92">
        <v>568.4</v>
      </c>
      <c r="L23" s="92">
        <v>568.4</v>
      </c>
      <c r="M23" s="92">
        <v>0</v>
      </c>
      <c r="N23" s="92">
        <v>568.4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105">
        <v>0</v>
      </c>
      <c r="W23" s="105"/>
      <c r="X23" s="92">
        <v>0</v>
      </c>
      <c r="Y23" s="105">
        <v>0</v>
      </c>
      <c r="Z23" s="105"/>
    </row>
    <row r="24" spans="1:26">
      <c r="A24" s="104"/>
      <c r="B24" s="104"/>
      <c r="C24" s="104"/>
      <c r="D24" s="104"/>
      <c r="E24" s="106"/>
      <c r="F24" s="106"/>
      <c r="G24" s="106"/>
      <c r="H24" s="106" t="s">
        <v>129</v>
      </c>
      <c r="I24" s="106"/>
      <c r="J24" s="92">
        <v>568.4</v>
      </c>
      <c r="K24" s="92">
        <v>568.4</v>
      </c>
      <c r="L24" s="92">
        <v>568.4</v>
      </c>
      <c r="M24" s="92">
        <v>0</v>
      </c>
      <c r="N24" s="92">
        <v>568.4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105">
        <v>0</v>
      </c>
      <c r="W24" s="105"/>
      <c r="X24" s="92">
        <v>0</v>
      </c>
      <c r="Y24" s="105">
        <v>0</v>
      </c>
      <c r="Z24" s="105"/>
    </row>
    <row r="25" spans="1:26" ht="14.5" customHeight="1">
      <c r="A25" s="104" t="s">
        <v>37</v>
      </c>
      <c r="B25" s="104"/>
      <c r="C25" s="104" t="s">
        <v>80</v>
      </c>
      <c r="D25" s="104" t="s">
        <v>80</v>
      </c>
      <c r="E25" s="106" t="s">
        <v>38</v>
      </c>
      <c r="F25" s="106"/>
      <c r="G25" s="106"/>
      <c r="H25" s="106" t="s">
        <v>126</v>
      </c>
      <c r="I25" s="106"/>
      <c r="J25" s="92">
        <v>4723177.47</v>
      </c>
      <c r="K25" s="92">
        <v>4723177.47</v>
      </c>
      <c r="L25" s="92">
        <v>1623777.94</v>
      </c>
      <c r="M25" s="92">
        <v>1104439.31</v>
      </c>
      <c r="N25" s="92">
        <v>519338.63</v>
      </c>
      <c r="O25" s="92">
        <v>0</v>
      </c>
      <c r="P25" s="92">
        <v>3099399.53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105">
        <v>0</v>
      </c>
      <c r="W25" s="105"/>
      <c r="X25" s="92">
        <v>0</v>
      </c>
      <c r="Y25" s="105">
        <v>0</v>
      </c>
      <c r="Z25" s="105"/>
    </row>
    <row r="26" spans="1:26" ht="11.5" customHeight="1">
      <c r="A26" s="104"/>
      <c r="B26" s="104"/>
      <c r="C26" s="104"/>
      <c r="D26" s="104"/>
      <c r="E26" s="106"/>
      <c r="F26" s="106"/>
      <c r="G26" s="106"/>
      <c r="H26" s="106" t="s">
        <v>127</v>
      </c>
      <c r="I26" s="106"/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105">
        <v>0</v>
      </c>
      <c r="W26" s="105"/>
      <c r="X26" s="92">
        <v>0</v>
      </c>
      <c r="Y26" s="105">
        <v>0</v>
      </c>
      <c r="Z26" s="105"/>
    </row>
    <row r="27" spans="1:26" ht="16" customHeight="1">
      <c r="A27" s="104"/>
      <c r="B27" s="104"/>
      <c r="C27" s="104"/>
      <c r="D27" s="104"/>
      <c r="E27" s="106"/>
      <c r="F27" s="106"/>
      <c r="G27" s="106"/>
      <c r="H27" s="106" t="s">
        <v>128</v>
      </c>
      <c r="I27" s="106"/>
      <c r="J27" s="92">
        <v>198</v>
      </c>
      <c r="K27" s="92">
        <v>198</v>
      </c>
      <c r="L27" s="92">
        <v>0</v>
      </c>
      <c r="M27" s="92">
        <v>0</v>
      </c>
      <c r="N27" s="92">
        <v>0</v>
      </c>
      <c r="O27" s="92">
        <v>0</v>
      </c>
      <c r="P27" s="92">
        <v>198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105">
        <v>0</v>
      </c>
      <c r="W27" s="105"/>
      <c r="X27" s="92">
        <v>0</v>
      </c>
      <c r="Y27" s="105">
        <v>0</v>
      </c>
      <c r="Z27" s="105"/>
    </row>
    <row r="28" spans="1:26">
      <c r="A28" s="104"/>
      <c r="B28" s="104"/>
      <c r="C28" s="104"/>
      <c r="D28" s="104"/>
      <c r="E28" s="106"/>
      <c r="F28" s="106"/>
      <c r="G28" s="106"/>
      <c r="H28" s="106" t="s">
        <v>129</v>
      </c>
      <c r="I28" s="106"/>
      <c r="J28" s="92">
        <v>4723375.47</v>
      </c>
      <c r="K28" s="92">
        <v>4723375.47</v>
      </c>
      <c r="L28" s="92">
        <v>1623777.94</v>
      </c>
      <c r="M28" s="92">
        <v>1104439.31</v>
      </c>
      <c r="N28" s="92">
        <v>519338.63</v>
      </c>
      <c r="O28" s="92">
        <v>0</v>
      </c>
      <c r="P28" s="92">
        <v>3099597.53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105">
        <v>0</v>
      </c>
      <c r="W28" s="105"/>
      <c r="X28" s="92">
        <v>0</v>
      </c>
      <c r="Y28" s="105">
        <v>0</v>
      </c>
      <c r="Z28" s="105"/>
    </row>
    <row r="29" spans="1:26" ht="14.5" customHeight="1">
      <c r="A29" s="104" t="s">
        <v>80</v>
      </c>
      <c r="B29" s="104"/>
      <c r="C29" s="104" t="s">
        <v>39</v>
      </c>
      <c r="D29" s="104" t="s">
        <v>80</v>
      </c>
      <c r="E29" s="106" t="s">
        <v>132</v>
      </c>
      <c r="F29" s="106"/>
      <c r="G29" s="106"/>
      <c r="H29" s="106" t="s">
        <v>126</v>
      </c>
      <c r="I29" s="106"/>
      <c r="J29" s="92">
        <v>3480412</v>
      </c>
      <c r="K29" s="92">
        <v>3480412</v>
      </c>
      <c r="L29" s="92">
        <v>390708.47</v>
      </c>
      <c r="M29" s="92">
        <v>362407</v>
      </c>
      <c r="N29" s="92">
        <v>28301.47</v>
      </c>
      <c r="O29" s="92">
        <v>0</v>
      </c>
      <c r="P29" s="92">
        <v>3089703.53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105">
        <v>0</v>
      </c>
      <c r="W29" s="105"/>
      <c r="X29" s="92">
        <v>0</v>
      </c>
      <c r="Y29" s="105">
        <v>0</v>
      </c>
      <c r="Z29" s="105"/>
    </row>
    <row r="30" spans="1:26">
      <c r="A30" s="104"/>
      <c r="B30" s="104"/>
      <c r="C30" s="104"/>
      <c r="D30" s="104"/>
      <c r="E30" s="106"/>
      <c r="F30" s="106"/>
      <c r="G30" s="106"/>
      <c r="H30" s="106" t="s">
        <v>127</v>
      </c>
      <c r="I30" s="106"/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105">
        <v>0</v>
      </c>
      <c r="W30" s="105"/>
      <c r="X30" s="92">
        <v>0</v>
      </c>
      <c r="Y30" s="105">
        <v>0</v>
      </c>
      <c r="Z30" s="105"/>
    </row>
    <row r="31" spans="1:26">
      <c r="A31" s="104"/>
      <c r="B31" s="104"/>
      <c r="C31" s="104"/>
      <c r="D31" s="104"/>
      <c r="E31" s="106"/>
      <c r="F31" s="106"/>
      <c r="G31" s="106"/>
      <c r="H31" s="106" t="s">
        <v>128</v>
      </c>
      <c r="I31" s="106"/>
      <c r="J31" s="92">
        <v>198</v>
      </c>
      <c r="K31" s="92">
        <v>198</v>
      </c>
      <c r="L31" s="92">
        <v>0</v>
      </c>
      <c r="M31" s="92">
        <v>0</v>
      </c>
      <c r="N31" s="92">
        <v>0</v>
      </c>
      <c r="O31" s="92">
        <v>0</v>
      </c>
      <c r="P31" s="92">
        <v>198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105">
        <v>0</v>
      </c>
      <c r="W31" s="105"/>
      <c r="X31" s="92">
        <v>0</v>
      </c>
      <c r="Y31" s="105">
        <v>0</v>
      </c>
      <c r="Z31" s="105"/>
    </row>
    <row r="32" spans="1:26">
      <c r="A32" s="104"/>
      <c r="B32" s="104"/>
      <c r="C32" s="104"/>
      <c r="D32" s="104"/>
      <c r="E32" s="106"/>
      <c r="F32" s="106"/>
      <c r="G32" s="106"/>
      <c r="H32" s="106" t="s">
        <v>129</v>
      </c>
      <c r="I32" s="106"/>
      <c r="J32" s="92">
        <v>3480610</v>
      </c>
      <c r="K32" s="92">
        <v>3480610</v>
      </c>
      <c r="L32" s="92">
        <v>390708.47</v>
      </c>
      <c r="M32" s="92">
        <v>362407</v>
      </c>
      <c r="N32" s="92">
        <v>28301.47</v>
      </c>
      <c r="O32" s="92">
        <v>0</v>
      </c>
      <c r="P32" s="92">
        <v>3089901.53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105">
        <v>0</v>
      </c>
      <c r="W32" s="105"/>
      <c r="X32" s="92">
        <v>0</v>
      </c>
      <c r="Y32" s="105">
        <v>0</v>
      </c>
      <c r="Z32" s="105"/>
    </row>
    <row r="33" spans="1:26" ht="14.5" customHeight="1">
      <c r="A33" s="108" t="s">
        <v>133</v>
      </c>
      <c r="B33" s="108"/>
      <c r="C33" s="108"/>
      <c r="D33" s="108"/>
      <c r="E33" s="108"/>
      <c r="F33" s="108"/>
      <c r="G33" s="108"/>
      <c r="H33" s="106" t="s">
        <v>126</v>
      </c>
      <c r="I33" s="106"/>
      <c r="J33" s="93">
        <v>61416927.579999998</v>
      </c>
      <c r="K33" s="93">
        <v>45120686.649999999</v>
      </c>
      <c r="L33" s="93">
        <v>37179122.689999998</v>
      </c>
      <c r="M33" s="93">
        <v>22358517.920000002</v>
      </c>
      <c r="N33" s="93">
        <v>14820604.77</v>
      </c>
      <c r="O33" s="93">
        <v>1807934.11</v>
      </c>
      <c r="P33" s="93">
        <v>5385529.8499999996</v>
      </c>
      <c r="Q33" s="93">
        <v>10000</v>
      </c>
      <c r="R33" s="93">
        <v>0</v>
      </c>
      <c r="S33" s="93">
        <v>738100</v>
      </c>
      <c r="T33" s="93">
        <v>16296240.93</v>
      </c>
      <c r="U33" s="93">
        <v>16296240.93</v>
      </c>
      <c r="V33" s="107">
        <v>5259301.42</v>
      </c>
      <c r="W33" s="107"/>
      <c r="X33" s="93">
        <v>0</v>
      </c>
      <c r="Y33" s="105">
        <v>0</v>
      </c>
      <c r="Z33" s="105"/>
    </row>
    <row r="34" spans="1:26">
      <c r="A34" s="108"/>
      <c r="B34" s="108"/>
      <c r="C34" s="108"/>
      <c r="D34" s="108"/>
      <c r="E34" s="108"/>
      <c r="F34" s="108"/>
      <c r="G34" s="108"/>
      <c r="H34" s="106" t="s">
        <v>127</v>
      </c>
      <c r="I34" s="106"/>
      <c r="J34" s="93">
        <v>-3200.36</v>
      </c>
      <c r="K34" s="93">
        <v>-3200.36</v>
      </c>
      <c r="L34" s="93">
        <v>-3200.36</v>
      </c>
      <c r="M34" s="93">
        <v>0</v>
      </c>
      <c r="N34" s="93">
        <v>-3200.36</v>
      </c>
      <c r="O34" s="93">
        <v>0</v>
      </c>
      <c r="P34" s="93">
        <v>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7">
        <v>0</v>
      </c>
      <c r="W34" s="107"/>
      <c r="X34" s="93">
        <v>0</v>
      </c>
      <c r="Y34" s="105">
        <v>0</v>
      </c>
      <c r="Z34" s="105"/>
    </row>
    <row r="35" spans="1:26">
      <c r="A35" s="108"/>
      <c r="B35" s="108"/>
      <c r="C35" s="108"/>
      <c r="D35" s="108"/>
      <c r="E35" s="108"/>
      <c r="F35" s="108"/>
      <c r="G35" s="108"/>
      <c r="H35" s="106" t="s">
        <v>128</v>
      </c>
      <c r="I35" s="106"/>
      <c r="J35" s="93">
        <v>3966.76</v>
      </c>
      <c r="K35" s="93">
        <v>3966.76</v>
      </c>
      <c r="L35" s="93">
        <v>3768.76</v>
      </c>
      <c r="M35" s="93">
        <v>0</v>
      </c>
      <c r="N35" s="93">
        <v>3768.76</v>
      </c>
      <c r="O35" s="93">
        <v>0</v>
      </c>
      <c r="P35" s="93">
        <v>198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7">
        <v>0</v>
      </c>
      <c r="W35" s="107"/>
      <c r="X35" s="93">
        <v>0</v>
      </c>
      <c r="Y35" s="105">
        <v>0</v>
      </c>
      <c r="Z35" s="105"/>
    </row>
    <row r="36" spans="1:26">
      <c r="A36" s="108"/>
      <c r="B36" s="108"/>
      <c r="C36" s="108"/>
      <c r="D36" s="108"/>
      <c r="E36" s="108"/>
      <c r="F36" s="108"/>
      <c r="G36" s="108"/>
      <c r="H36" s="106" t="s">
        <v>129</v>
      </c>
      <c r="I36" s="106"/>
      <c r="J36" s="93">
        <v>61417693.979999997</v>
      </c>
      <c r="K36" s="93">
        <v>45121453.049999997</v>
      </c>
      <c r="L36" s="93">
        <v>37179691.090000004</v>
      </c>
      <c r="M36" s="93">
        <v>22358517.920000002</v>
      </c>
      <c r="N36" s="93">
        <v>14821173.17</v>
      </c>
      <c r="O36" s="93">
        <v>1807934.11</v>
      </c>
      <c r="P36" s="93">
        <v>5385727.8499999996</v>
      </c>
      <c r="Q36" s="93">
        <v>10000</v>
      </c>
      <c r="R36" s="93">
        <v>0</v>
      </c>
      <c r="S36" s="93">
        <v>738100</v>
      </c>
      <c r="T36" s="93">
        <v>16296240.93</v>
      </c>
      <c r="U36" s="93">
        <v>16296240.93</v>
      </c>
      <c r="V36" s="107">
        <v>5259301.42</v>
      </c>
      <c r="W36" s="107"/>
      <c r="X36" s="93">
        <v>0</v>
      </c>
      <c r="Y36" s="105">
        <v>0</v>
      </c>
      <c r="Z36" s="105"/>
    </row>
    <row r="37" spans="1:26" ht="14.5" customHeight="1">
      <c r="A37" s="9" t="s">
        <v>3</v>
      </c>
      <c r="B37" s="16"/>
      <c r="C37" s="16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"/>
      <c r="Y37" s="1"/>
      <c r="Z37" s="1"/>
    </row>
    <row r="38" spans="1:26">
      <c r="A38" s="17" t="s">
        <v>4</v>
      </c>
      <c r="B38" s="18"/>
      <c r="C38" s="18"/>
      <c r="D38" s="12"/>
      <c r="E38" s="12"/>
      <c r="F38" s="12"/>
      <c r="G38" s="19"/>
      <c r="H38" s="19"/>
      <c r="I38" s="19"/>
      <c r="J38" s="19"/>
      <c r="K38" s="19"/>
      <c r="L38" s="19"/>
      <c r="M38" s="19"/>
      <c r="N38" s="19"/>
      <c r="O38" s="19"/>
      <c r="P38" s="8"/>
      <c r="Q38" s="8"/>
      <c r="R38" s="8"/>
      <c r="S38" s="8"/>
      <c r="T38" s="8"/>
      <c r="U38" s="8"/>
      <c r="V38" s="8"/>
      <c r="W38" s="8"/>
      <c r="X38" s="1"/>
      <c r="Y38" s="1"/>
      <c r="Z38" s="1"/>
    </row>
    <row r="39" spans="1:26">
      <c r="A39" s="29" t="s">
        <v>60</v>
      </c>
      <c r="B39" s="18"/>
      <c r="C39" s="18"/>
      <c r="D39" s="12"/>
      <c r="E39" s="12"/>
      <c r="F39" s="12"/>
      <c r="G39" s="19"/>
      <c r="H39" s="19"/>
      <c r="I39" s="19"/>
      <c r="J39" s="19"/>
      <c r="K39" s="19"/>
      <c r="L39" s="19"/>
      <c r="M39" s="19"/>
      <c r="N39" s="19"/>
      <c r="O39" s="19"/>
      <c r="P39" s="8"/>
      <c r="Q39" s="8"/>
      <c r="R39" s="8"/>
      <c r="S39" s="8"/>
      <c r="T39" s="8"/>
      <c r="U39" s="8"/>
      <c r="V39" s="8"/>
      <c r="W39" s="8"/>
      <c r="X39" s="25"/>
      <c r="Y39" s="25"/>
      <c r="Z39" s="25"/>
    </row>
    <row r="40" spans="1:26">
      <c r="A40" s="14" t="s">
        <v>61</v>
      </c>
      <c r="B40" s="18"/>
      <c r="C40" s="18"/>
      <c r="D40" s="12"/>
      <c r="E40" s="12"/>
      <c r="F40" s="12"/>
      <c r="G40" s="19"/>
      <c r="H40" s="19"/>
      <c r="I40" s="19"/>
      <c r="J40" s="19"/>
      <c r="K40" s="19"/>
      <c r="L40" s="19"/>
      <c r="M40" s="19"/>
      <c r="N40" s="19"/>
      <c r="O40" s="19"/>
      <c r="P40" s="8"/>
      <c r="Q40" s="8"/>
      <c r="R40" s="8"/>
      <c r="S40" s="8"/>
      <c r="T40" s="8"/>
      <c r="U40" s="8"/>
      <c r="V40" s="8"/>
      <c r="W40" s="8"/>
      <c r="X40" s="25"/>
      <c r="Y40" s="25"/>
      <c r="Z40" s="25"/>
    </row>
    <row r="41" spans="1:26">
      <c r="A41" s="21" t="s">
        <v>62</v>
      </c>
      <c r="B41" s="18"/>
      <c r="C41" s="18"/>
      <c r="D41" s="12"/>
      <c r="E41" s="12"/>
      <c r="F41" s="12"/>
      <c r="G41" s="19"/>
      <c r="H41" s="19"/>
      <c r="I41" s="19"/>
      <c r="J41" s="19"/>
      <c r="K41" s="19"/>
      <c r="L41" s="19"/>
      <c r="M41" s="19"/>
      <c r="N41" s="19"/>
      <c r="O41" s="19"/>
      <c r="P41" s="8"/>
      <c r="Q41" s="8"/>
      <c r="R41" s="8"/>
      <c r="S41" s="8"/>
      <c r="T41" s="8"/>
      <c r="U41" s="8"/>
      <c r="V41" s="8"/>
      <c r="W41" s="8"/>
      <c r="X41" s="25"/>
      <c r="Y41" s="25"/>
      <c r="Z41" s="25"/>
    </row>
    <row r="42" spans="1:26">
      <c r="A42" s="14" t="s">
        <v>63</v>
      </c>
      <c r="B42" s="18"/>
      <c r="C42" s="18"/>
      <c r="D42" s="12"/>
      <c r="E42" s="12"/>
      <c r="F42" s="12"/>
      <c r="G42" s="19"/>
      <c r="H42" s="19"/>
      <c r="I42" s="19"/>
      <c r="J42" s="19"/>
      <c r="K42" s="19"/>
      <c r="L42" s="19"/>
      <c r="M42" s="19"/>
      <c r="N42" s="19"/>
      <c r="O42" s="19"/>
      <c r="P42" s="8"/>
      <c r="Q42" s="8"/>
      <c r="R42" s="8"/>
      <c r="S42" s="8"/>
      <c r="T42" s="8"/>
      <c r="U42" s="8"/>
      <c r="V42" s="8"/>
      <c r="W42" s="8"/>
      <c r="X42" s="25"/>
      <c r="Y42" s="25"/>
      <c r="Z42" s="25"/>
    </row>
    <row r="43" spans="1:26">
      <c r="A43" s="21" t="s">
        <v>65</v>
      </c>
      <c r="B43" s="18"/>
      <c r="C43" s="18"/>
      <c r="D43" s="12"/>
      <c r="E43" s="12"/>
      <c r="F43" s="12"/>
      <c r="G43" s="19"/>
      <c r="H43" s="19"/>
      <c r="I43" s="19"/>
      <c r="J43" s="19"/>
      <c r="K43" s="19"/>
      <c r="L43" s="19"/>
      <c r="M43" s="19"/>
      <c r="N43" s="19"/>
      <c r="O43" s="19"/>
      <c r="P43" s="8"/>
      <c r="Q43" s="8"/>
      <c r="R43" s="8"/>
      <c r="S43" s="8"/>
      <c r="T43" s="8"/>
      <c r="U43" s="8"/>
      <c r="V43" s="8"/>
      <c r="W43" s="8"/>
      <c r="X43" s="25"/>
      <c r="Y43" s="25"/>
      <c r="Z43" s="25"/>
    </row>
    <row r="44" spans="1:26">
      <c r="A44" s="14" t="s">
        <v>66</v>
      </c>
      <c r="B44" s="18"/>
      <c r="C44" s="18"/>
      <c r="D44" s="12"/>
      <c r="E44" s="12"/>
      <c r="F44" s="12"/>
      <c r="G44" s="19"/>
      <c r="H44" s="19"/>
      <c r="I44" s="19"/>
      <c r="J44" s="19"/>
      <c r="K44" s="19"/>
      <c r="L44" s="19"/>
      <c r="M44" s="19"/>
      <c r="N44" s="19"/>
      <c r="O44" s="19"/>
      <c r="P44" s="8"/>
      <c r="Q44" s="8"/>
      <c r="R44" s="8"/>
      <c r="S44" s="8"/>
      <c r="T44" s="8"/>
      <c r="U44" s="8"/>
      <c r="V44" s="8"/>
      <c r="W44" s="8"/>
      <c r="X44" s="25"/>
      <c r="Y44" s="25"/>
      <c r="Z44" s="25"/>
    </row>
    <row r="45" spans="1:26">
      <c r="A45" s="14"/>
      <c r="B45" s="18"/>
      <c r="C45" s="18"/>
      <c r="D45" s="12"/>
      <c r="E45" s="12"/>
      <c r="F45" s="12"/>
      <c r="G45" s="19"/>
      <c r="H45" s="19"/>
      <c r="I45" s="19"/>
      <c r="J45" s="19"/>
      <c r="K45" s="19"/>
      <c r="L45" s="19"/>
      <c r="M45" s="19"/>
      <c r="N45" s="19"/>
      <c r="O45" s="19"/>
      <c r="P45" s="8"/>
      <c r="Q45" s="8"/>
      <c r="R45" s="8"/>
      <c r="S45" s="8"/>
      <c r="T45" s="8"/>
      <c r="U45" s="8"/>
      <c r="V45" s="8"/>
      <c r="W45" s="8"/>
      <c r="X45" s="25"/>
      <c r="Y45" s="25"/>
      <c r="Z45" s="25"/>
    </row>
    <row r="46" spans="1:26">
      <c r="A46" s="29"/>
      <c r="B46" s="18"/>
      <c r="C46" s="18"/>
      <c r="D46" s="12"/>
      <c r="E46" s="12"/>
      <c r="F46" s="12"/>
      <c r="G46" s="19"/>
      <c r="H46" s="19"/>
      <c r="I46" s="19"/>
      <c r="J46" s="19"/>
      <c r="K46" s="19"/>
      <c r="L46" s="19"/>
      <c r="M46" s="19"/>
      <c r="N46" s="19"/>
      <c r="O46" s="19"/>
      <c r="P46" s="8"/>
      <c r="Q46" s="8"/>
      <c r="R46" s="8"/>
      <c r="S46" s="8"/>
      <c r="T46" s="8"/>
      <c r="U46" s="8"/>
      <c r="V46" s="8"/>
      <c r="W46" s="8"/>
      <c r="X46" s="25"/>
      <c r="Y46" s="25"/>
      <c r="Z46" s="25"/>
    </row>
    <row r="47" spans="1:26">
      <c r="A47" s="14"/>
      <c r="B47" s="18"/>
      <c r="C47" s="18"/>
      <c r="D47" s="12"/>
      <c r="E47" s="12"/>
      <c r="F47" s="12"/>
      <c r="G47" s="19"/>
      <c r="H47" s="19"/>
      <c r="I47" s="19"/>
      <c r="J47" s="19"/>
      <c r="K47" s="19"/>
      <c r="L47" s="19"/>
      <c r="M47" s="19"/>
      <c r="N47" s="19"/>
      <c r="O47" s="19"/>
      <c r="P47" s="8"/>
      <c r="Q47" s="8"/>
      <c r="R47" s="8"/>
      <c r="S47" s="8"/>
      <c r="T47" s="8"/>
      <c r="U47" s="8"/>
      <c r="V47" s="8"/>
      <c r="W47" s="8"/>
      <c r="X47" s="25"/>
      <c r="Y47" s="25"/>
      <c r="Z47" s="25"/>
    </row>
    <row r="48" spans="1:26">
      <c r="A48" s="14"/>
      <c r="B48" s="18"/>
      <c r="C48" s="18"/>
      <c r="D48" s="12"/>
      <c r="E48" s="12"/>
      <c r="F48" s="12"/>
      <c r="G48" s="19"/>
      <c r="H48" s="19"/>
      <c r="I48" s="19"/>
      <c r="J48" s="19"/>
      <c r="K48" s="19"/>
      <c r="L48" s="19"/>
      <c r="M48" s="19"/>
      <c r="N48" s="19"/>
      <c r="O48" s="19"/>
      <c r="P48" s="8"/>
      <c r="Q48" s="8"/>
      <c r="R48" s="8"/>
      <c r="S48" s="8"/>
      <c r="T48" s="8"/>
      <c r="U48" s="8"/>
      <c r="V48" s="8"/>
      <c r="W48" s="8"/>
      <c r="X48" s="25"/>
      <c r="Y48" s="25"/>
      <c r="Z48" s="25"/>
    </row>
    <row r="49" spans="1:26">
      <c r="A49" s="29"/>
      <c r="B49" s="18"/>
      <c r="C49" s="18"/>
      <c r="D49" s="12"/>
      <c r="E49" s="12"/>
      <c r="F49" s="12"/>
      <c r="G49" s="19"/>
      <c r="H49" s="19"/>
      <c r="I49" s="19"/>
      <c r="J49" s="19"/>
      <c r="K49" s="19"/>
      <c r="L49" s="19"/>
      <c r="M49" s="19"/>
      <c r="N49" s="19"/>
      <c r="O49" s="19"/>
      <c r="P49" s="8"/>
      <c r="Q49" s="8"/>
      <c r="R49" s="8"/>
      <c r="S49" s="8"/>
      <c r="T49" s="8"/>
      <c r="U49" s="8"/>
      <c r="V49" s="8"/>
      <c r="W49" s="8"/>
      <c r="X49" s="25"/>
      <c r="Y49" s="25"/>
      <c r="Z49" s="25"/>
    </row>
    <row r="50" spans="1:26">
      <c r="A50" s="14"/>
      <c r="B50" s="18"/>
      <c r="C50" s="18"/>
      <c r="D50" s="12"/>
      <c r="E50" s="12"/>
      <c r="F50" s="12"/>
      <c r="G50" s="19"/>
      <c r="H50" s="19"/>
      <c r="I50" s="19"/>
      <c r="J50" s="19"/>
      <c r="K50" s="19"/>
      <c r="L50" s="19"/>
      <c r="M50" s="19"/>
      <c r="N50" s="19"/>
      <c r="O50" s="19"/>
      <c r="P50" s="8"/>
      <c r="Q50" s="8"/>
      <c r="R50" s="8"/>
      <c r="S50" s="8"/>
      <c r="T50" s="8"/>
      <c r="U50" s="8"/>
      <c r="V50" s="8"/>
      <c r="W50" s="8"/>
      <c r="X50" s="25"/>
      <c r="Y50" s="25"/>
      <c r="Z50" s="25"/>
    </row>
    <row r="51" spans="1:26">
      <c r="A51" s="21"/>
      <c r="B51" s="18"/>
      <c r="C51" s="18"/>
      <c r="D51" s="12"/>
      <c r="E51" s="12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8"/>
      <c r="Q51" s="8"/>
      <c r="R51" s="8"/>
      <c r="S51" s="8"/>
      <c r="T51" s="8"/>
      <c r="U51" s="8"/>
      <c r="V51" s="8"/>
      <c r="W51" s="8"/>
      <c r="X51" s="25"/>
      <c r="Y51" s="25"/>
      <c r="Z51" s="25"/>
    </row>
    <row r="52" spans="1:26">
      <c r="A52" s="13"/>
      <c r="B52" s="18"/>
      <c r="C52" s="18"/>
      <c r="D52" s="12"/>
      <c r="E52" s="12"/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8"/>
      <c r="Q52" s="8"/>
      <c r="R52" s="8"/>
      <c r="S52" s="8"/>
      <c r="T52" s="8"/>
      <c r="U52" s="8"/>
      <c r="V52" s="8"/>
      <c r="W52" s="8"/>
      <c r="X52" s="25"/>
      <c r="Y52" s="25"/>
      <c r="Z52" s="25"/>
    </row>
    <row r="53" spans="1:26">
      <c r="A53" s="29"/>
      <c r="B53" s="18"/>
      <c r="C53" s="18"/>
      <c r="D53" s="12"/>
      <c r="E53" s="12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8"/>
      <c r="Q53" s="8"/>
      <c r="R53" s="8"/>
      <c r="S53" s="8"/>
      <c r="T53" s="8"/>
      <c r="U53" s="8"/>
      <c r="V53" s="8"/>
      <c r="W53" s="8"/>
      <c r="X53" s="25"/>
      <c r="Y53" s="25"/>
      <c r="Z53" s="25"/>
    </row>
    <row r="54" spans="1:26">
      <c r="A54" s="13"/>
      <c r="B54" s="18"/>
      <c r="C54" s="18"/>
      <c r="D54" s="12"/>
      <c r="E54" s="12"/>
      <c r="F54" s="12"/>
      <c r="G54" s="19"/>
      <c r="H54" s="19"/>
      <c r="I54" s="19"/>
      <c r="J54" s="19"/>
      <c r="K54" s="19"/>
      <c r="L54" s="19"/>
      <c r="M54" s="19"/>
      <c r="N54" s="19"/>
      <c r="O54" s="19"/>
      <c r="P54" s="8"/>
      <c r="Q54" s="8"/>
      <c r="R54" s="8"/>
      <c r="S54" s="8"/>
      <c r="T54" s="8"/>
      <c r="U54" s="8"/>
      <c r="V54" s="8"/>
      <c r="W54" s="8"/>
      <c r="X54" s="25"/>
      <c r="Y54" s="25"/>
      <c r="Z54" s="25"/>
    </row>
    <row r="55" spans="1:26">
      <c r="A55" s="21"/>
      <c r="B55" s="18"/>
      <c r="C55" s="18"/>
      <c r="D55" s="12"/>
      <c r="E55" s="12"/>
      <c r="F55" s="12"/>
      <c r="G55" s="19"/>
      <c r="H55" s="19"/>
      <c r="I55" s="19"/>
      <c r="J55" s="19"/>
      <c r="K55" s="19"/>
      <c r="L55" s="19"/>
      <c r="M55" s="19"/>
      <c r="N55" s="19"/>
      <c r="O55" s="19"/>
      <c r="P55" s="8"/>
      <c r="Q55" s="8"/>
      <c r="R55" s="8"/>
      <c r="S55" s="8"/>
      <c r="T55" s="8"/>
      <c r="U55" s="8"/>
      <c r="V55" s="8"/>
      <c r="W55" s="8"/>
      <c r="X55" s="25"/>
      <c r="Y55" s="25"/>
      <c r="Z55" s="25"/>
    </row>
    <row r="56" spans="1:26">
      <c r="A56" s="13"/>
      <c r="B56" s="18"/>
      <c r="C56" s="18"/>
      <c r="D56" s="12"/>
      <c r="E56" s="12"/>
      <c r="F56" s="12"/>
      <c r="G56" s="19"/>
      <c r="H56" s="19"/>
      <c r="I56" s="19"/>
      <c r="J56" s="19"/>
      <c r="K56" s="19"/>
      <c r="L56" s="19"/>
      <c r="M56" s="19"/>
      <c r="N56" s="19"/>
      <c r="O56" s="19"/>
      <c r="P56" s="8"/>
      <c r="Q56" s="8"/>
      <c r="R56" s="8"/>
      <c r="S56" s="8"/>
      <c r="T56" s="8"/>
      <c r="U56" s="8"/>
      <c r="V56" s="8"/>
      <c r="W56" s="8"/>
      <c r="X56" s="25"/>
      <c r="Y56" s="25"/>
      <c r="Z56" s="25"/>
    </row>
    <row r="57" spans="1:26">
      <c r="A57" s="29"/>
      <c r="B57" s="26"/>
      <c r="C57" s="18"/>
      <c r="D57" s="12"/>
      <c r="E57" s="12"/>
      <c r="F57" s="12"/>
      <c r="G57" s="19"/>
      <c r="H57" s="19"/>
      <c r="I57" s="19"/>
      <c r="J57" s="19"/>
      <c r="K57" s="19"/>
      <c r="L57" s="19"/>
      <c r="M57" s="19"/>
      <c r="N57" s="19"/>
      <c r="O57" s="19"/>
      <c r="P57" s="8"/>
      <c r="Q57" s="8"/>
      <c r="R57" s="8"/>
      <c r="S57" s="8"/>
      <c r="T57" s="8"/>
      <c r="U57" s="8"/>
      <c r="V57" s="8"/>
      <c r="W57" s="8"/>
      <c r="X57" s="25"/>
      <c r="Y57" s="25"/>
      <c r="Z57" s="25"/>
    </row>
    <row r="58" spans="1:26">
      <c r="A58" s="13"/>
      <c r="B58" s="26"/>
      <c r="C58" s="18"/>
      <c r="D58" s="12"/>
      <c r="E58" s="12"/>
      <c r="F58" s="12"/>
      <c r="G58" s="19"/>
      <c r="H58" s="19"/>
      <c r="I58" s="19"/>
      <c r="J58" s="19"/>
      <c r="K58" s="19"/>
      <c r="L58" s="19"/>
      <c r="M58" s="19"/>
      <c r="N58" s="19"/>
      <c r="O58" s="19"/>
      <c r="P58" s="8"/>
      <c r="Q58" s="8"/>
      <c r="R58" s="8"/>
      <c r="S58" s="8"/>
      <c r="T58" s="8"/>
      <c r="U58" s="8"/>
      <c r="V58" s="8"/>
      <c r="W58" s="8"/>
      <c r="X58" s="25"/>
      <c r="Y58" s="25"/>
      <c r="Z58" s="25"/>
    </row>
    <row r="59" spans="1:26">
      <c r="A59" s="13"/>
      <c r="B59" s="26"/>
      <c r="C59" s="18"/>
      <c r="D59" s="12"/>
      <c r="E59" s="12"/>
      <c r="F59" s="12"/>
      <c r="G59" s="19"/>
      <c r="H59" s="19"/>
      <c r="I59" s="19"/>
      <c r="J59" s="19"/>
      <c r="K59" s="19"/>
      <c r="L59" s="19"/>
      <c r="M59" s="19"/>
      <c r="N59" s="19"/>
      <c r="O59" s="19"/>
      <c r="P59" s="8"/>
      <c r="Q59" s="8"/>
      <c r="R59" s="8"/>
      <c r="S59" s="8"/>
      <c r="T59" s="8"/>
      <c r="U59" s="8"/>
      <c r="V59" s="8"/>
      <c r="W59" s="8"/>
      <c r="X59" s="1"/>
      <c r="Y59" s="1"/>
      <c r="Z59" s="1"/>
    </row>
    <row r="60" spans="1:26">
      <c r="A60" s="12"/>
      <c r="B60" s="26"/>
      <c r="C60" s="18"/>
      <c r="D60" s="12"/>
      <c r="E60" s="12"/>
      <c r="F60" s="12"/>
      <c r="G60" s="19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8"/>
      <c r="S60" s="8"/>
      <c r="T60" s="8"/>
      <c r="U60" s="8"/>
      <c r="V60" s="8"/>
      <c r="W60" s="8"/>
      <c r="X60" s="1"/>
      <c r="Y60" s="1"/>
      <c r="Z60" s="1"/>
    </row>
    <row r="61" spans="1:26">
      <c r="A61" s="12" t="s">
        <v>64</v>
      </c>
      <c r="B61" s="26"/>
      <c r="C61" s="18"/>
      <c r="D61" s="12"/>
      <c r="E61" s="12"/>
      <c r="F61" s="12"/>
      <c r="G61" s="19"/>
      <c r="H61" s="19"/>
      <c r="I61" s="19"/>
      <c r="J61" s="19"/>
      <c r="K61" s="19"/>
      <c r="L61" s="19"/>
      <c r="M61" s="19"/>
      <c r="N61" s="19"/>
      <c r="O61" s="19"/>
      <c r="P61" s="8"/>
      <c r="Q61" s="8"/>
      <c r="R61" s="8"/>
      <c r="S61" s="8"/>
      <c r="T61" s="8"/>
      <c r="U61" s="8"/>
      <c r="V61" s="8"/>
      <c r="W61" s="8"/>
      <c r="X61" s="1"/>
      <c r="Y61" s="1"/>
      <c r="Z61" s="1"/>
    </row>
    <row r="62" spans="1:26">
      <c r="B62" s="18"/>
      <c r="C62" s="18"/>
      <c r="D62" s="12"/>
      <c r="E62" s="12"/>
      <c r="F62" s="12"/>
      <c r="G62" s="19"/>
      <c r="H62" s="19"/>
      <c r="I62" s="19"/>
      <c r="J62" s="19"/>
      <c r="K62" s="19"/>
      <c r="L62" s="19"/>
      <c r="M62" s="19"/>
      <c r="N62" s="19"/>
      <c r="O62" s="19"/>
      <c r="P62" s="8"/>
      <c r="Q62" s="8"/>
      <c r="R62" s="8"/>
      <c r="S62" s="8"/>
      <c r="T62" s="8"/>
      <c r="U62" s="8"/>
      <c r="V62" s="8"/>
      <c r="W62" s="8"/>
      <c r="X62" s="25"/>
      <c r="Y62" s="25"/>
      <c r="Z62" s="25"/>
    </row>
    <row r="63" spans="1:26">
      <c r="B63" s="18"/>
      <c r="C63" s="18"/>
      <c r="D63" s="12"/>
      <c r="E63" s="12"/>
      <c r="F63" s="12"/>
      <c r="G63" s="19"/>
      <c r="H63" s="19"/>
      <c r="I63" s="19"/>
      <c r="J63" s="19"/>
      <c r="K63" s="19"/>
      <c r="L63" s="19"/>
      <c r="M63" s="19"/>
      <c r="N63" s="19"/>
      <c r="O63" s="19"/>
      <c r="P63" s="8"/>
      <c r="Q63" s="8"/>
      <c r="R63" s="8"/>
      <c r="S63" s="8"/>
      <c r="T63" s="8"/>
      <c r="U63" s="8"/>
      <c r="V63" s="8"/>
      <c r="W63" s="8"/>
      <c r="X63" s="1"/>
      <c r="Y63" s="1"/>
      <c r="Z63" s="1"/>
    </row>
    <row r="64" spans="1:26">
      <c r="A64" s="18"/>
      <c r="B64" s="18"/>
      <c r="C64" s="18"/>
      <c r="D64" s="12"/>
      <c r="E64" s="12"/>
      <c r="F64" s="12"/>
      <c r="G64" s="19"/>
      <c r="H64" s="19"/>
      <c r="I64" s="19"/>
      <c r="J64" s="19"/>
      <c r="K64" s="19"/>
      <c r="L64" s="19"/>
      <c r="M64" s="19"/>
      <c r="N64" s="19"/>
      <c r="O64" s="19"/>
      <c r="P64" s="8"/>
      <c r="Q64" s="8"/>
      <c r="R64" s="8"/>
      <c r="S64" s="8"/>
      <c r="T64" s="8"/>
      <c r="U64" s="8"/>
      <c r="V64" s="8"/>
      <c r="W64" s="8"/>
      <c r="X64" s="1"/>
      <c r="Y64" s="1"/>
      <c r="Z64" s="1"/>
    </row>
    <row r="65" spans="1:26">
      <c r="A65" s="18"/>
      <c r="B65" s="18"/>
      <c r="C65" s="18"/>
      <c r="D65" s="12"/>
      <c r="E65" s="12"/>
      <c r="F65" s="12"/>
      <c r="G65" s="19"/>
      <c r="H65" s="19"/>
      <c r="I65" s="19"/>
      <c r="J65" s="19"/>
      <c r="K65" s="19"/>
      <c r="L65" s="19"/>
      <c r="M65" s="19"/>
      <c r="N65" s="19"/>
      <c r="O65" s="19"/>
      <c r="P65" s="8"/>
      <c r="Q65" s="8"/>
      <c r="R65" s="8"/>
      <c r="S65" s="8"/>
      <c r="T65" s="8"/>
      <c r="U65" s="8"/>
      <c r="V65" s="8"/>
      <c r="W65" s="8"/>
      <c r="X65" s="1"/>
      <c r="Y65" s="1"/>
      <c r="Z65" s="1"/>
    </row>
    <row r="66" spans="1:26">
      <c r="A66" s="12"/>
      <c r="B66" s="18"/>
      <c r="C66" s="18"/>
      <c r="D66" s="12"/>
      <c r="E66" s="12"/>
      <c r="F66" s="12"/>
      <c r="G66" s="19"/>
      <c r="H66" s="19"/>
      <c r="I66" s="19"/>
      <c r="J66" s="19"/>
      <c r="K66" s="19"/>
      <c r="L66" s="19"/>
      <c r="M66" s="19"/>
      <c r="N66" s="19"/>
      <c r="O66" s="19"/>
      <c r="P66" s="8"/>
      <c r="Q66" s="8"/>
      <c r="R66" s="8"/>
      <c r="S66" s="8"/>
      <c r="T66" s="8"/>
      <c r="U66" s="8"/>
      <c r="V66" s="8"/>
      <c r="W66" s="8"/>
      <c r="X66" s="1"/>
      <c r="Y66" s="1"/>
      <c r="Z66" s="1"/>
    </row>
    <row r="67" spans="1:26">
      <c r="A67" s="18"/>
      <c r="B67" s="18"/>
      <c r="C67" s="18"/>
      <c r="D67" s="12"/>
      <c r="E67" s="12"/>
      <c r="F67" s="12"/>
      <c r="G67" s="19"/>
      <c r="H67" s="19"/>
      <c r="I67" s="19"/>
      <c r="J67" s="19"/>
      <c r="K67" s="19"/>
      <c r="L67" s="19"/>
      <c r="M67" s="19"/>
      <c r="N67" s="19"/>
      <c r="O67" s="19"/>
      <c r="P67" s="8"/>
      <c r="Q67" s="8"/>
      <c r="R67" s="8"/>
      <c r="S67" s="8"/>
      <c r="T67" s="8"/>
      <c r="U67" s="8"/>
      <c r="V67" s="8"/>
      <c r="W67" s="8"/>
      <c r="X67" s="25"/>
      <c r="Y67" s="25"/>
      <c r="Z67" s="25"/>
    </row>
    <row r="68" spans="1:26">
      <c r="A68" s="18"/>
      <c r="B68" s="18"/>
      <c r="C68" s="18"/>
      <c r="D68" s="12"/>
      <c r="E68" s="12"/>
      <c r="F68" s="12"/>
      <c r="G68" s="19"/>
      <c r="H68" s="19"/>
      <c r="I68" s="19"/>
      <c r="J68" s="19"/>
      <c r="K68" s="19"/>
      <c r="L68" s="19"/>
      <c r="M68" s="19"/>
      <c r="N68" s="19"/>
      <c r="O68" s="19"/>
      <c r="P68" s="8"/>
      <c r="Q68" s="8"/>
      <c r="R68" s="8"/>
      <c r="S68" s="8"/>
      <c r="T68" s="8"/>
      <c r="U68" s="8"/>
      <c r="V68" s="8"/>
      <c r="W68" s="8"/>
      <c r="X68" s="25"/>
      <c r="Y68" s="25"/>
      <c r="Z68" s="25"/>
    </row>
    <row r="69" spans="1:26">
      <c r="A69" s="18"/>
      <c r="B69" s="18"/>
      <c r="C69" s="18"/>
      <c r="D69" s="12"/>
      <c r="E69" s="12"/>
      <c r="F69" s="12"/>
      <c r="G69" s="19"/>
      <c r="H69" s="19"/>
      <c r="I69" s="19"/>
      <c r="J69" s="19"/>
      <c r="K69" s="19"/>
      <c r="L69" s="19"/>
      <c r="M69" s="19"/>
      <c r="N69" s="19"/>
      <c r="O69" s="19"/>
      <c r="P69" s="8"/>
      <c r="Q69" s="8"/>
      <c r="R69" s="8"/>
      <c r="S69" s="8"/>
      <c r="T69" s="8"/>
      <c r="U69" s="8"/>
      <c r="V69" s="8"/>
      <c r="W69" s="8"/>
      <c r="X69" s="1"/>
      <c r="Y69" s="1"/>
      <c r="Z69" s="1"/>
    </row>
    <row r="70" spans="1:26">
      <c r="A70" s="18"/>
      <c r="B70" s="27"/>
      <c r="C70" s="18"/>
      <c r="D70" s="12"/>
      <c r="E70" s="12"/>
      <c r="F70" s="12"/>
      <c r="G70" s="19"/>
      <c r="H70" s="19"/>
      <c r="I70" s="19"/>
      <c r="J70" s="19"/>
      <c r="K70" s="19"/>
      <c r="L70" s="19"/>
      <c r="M70" s="19"/>
      <c r="N70" s="19"/>
      <c r="O70" s="19"/>
      <c r="P70" s="8"/>
      <c r="Q70" s="8"/>
      <c r="R70" s="8"/>
      <c r="S70" s="8"/>
      <c r="T70" s="8"/>
      <c r="U70" s="8"/>
      <c r="V70" s="8"/>
      <c r="W70" s="8"/>
      <c r="X70" s="1"/>
      <c r="Y70" s="1"/>
      <c r="Z70" s="1"/>
    </row>
    <row r="71" spans="1:26">
      <c r="A71" s="14"/>
      <c r="B71" s="18"/>
    </row>
    <row r="72" spans="1:26">
      <c r="A72" s="14"/>
    </row>
    <row r="73" spans="1:26">
      <c r="A73" s="13"/>
      <c r="B73" s="13"/>
    </row>
    <row r="74" spans="1:26">
      <c r="A74" s="13"/>
      <c r="B74" s="13"/>
    </row>
    <row r="75" spans="1:26">
      <c r="A75" s="13"/>
      <c r="B75" s="13"/>
    </row>
    <row r="76" spans="1:26">
      <c r="A76" s="13"/>
      <c r="B76" s="13"/>
    </row>
    <row r="77" spans="1:26">
      <c r="A77" s="13"/>
      <c r="B77" s="13"/>
    </row>
    <row r="78" spans="1:26">
      <c r="A78" s="13" t="s">
        <v>9</v>
      </c>
      <c r="B78" s="13"/>
    </row>
    <row r="79" spans="1:26">
      <c r="A79" s="22"/>
      <c r="B79" s="18"/>
    </row>
    <row r="80" spans="1:26">
      <c r="A80" s="14"/>
    </row>
    <row r="81" spans="1:2">
      <c r="A81" s="21"/>
    </row>
    <row r="82" spans="1:2">
      <c r="A82" s="21"/>
    </row>
    <row r="83" spans="1:2">
      <c r="A83" s="21"/>
    </row>
    <row r="84" spans="1:2">
      <c r="A84" s="14"/>
    </row>
    <row r="85" spans="1:2">
      <c r="A85" s="14"/>
      <c r="B85" s="18"/>
    </row>
    <row r="86" spans="1:2">
      <c r="A86" s="14"/>
    </row>
    <row r="87" spans="1:2">
      <c r="A87" s="14"/>
    </row>
    <row r="88" spans="1:2">
      <c r="A88" s="13"/>
    </row>
  </sheetData>
  <mergeCells count="136">
    <mergeCell ref="H36:I36"/>
    <mergeCell ref="V36:W36"/>
    <mergeCell ref="A33:G36"/>
    <mergeCell ref="Y36:Z36"/>
    <mergeCell ref="Y33:Z33"/>
    <mergeCell ref="H34:I34"/>
    <mergeCell ref="V34:W34"/>
    <mergeCell ref="Y34:Z34"/>
    <mergeCell ref="H35:I35"/>
    <mergeCell ref="V35:W35"/>
    <mergeCell ref="Y35:Z35"/>
    <mergeCell ref="H33:I33"/>
    <mergeCell ref="V33:W33"/>
    <mergeCell ref="Y30:Z30"/>
    <mergeCell ref="H31:I31"/>
    <mergeCell ref="V31:W31"/>
    <mergeCell ref="Y31:Z31"/>
    <mergeCell ref="H32:I32"/>
    <mergeCell ref="V32:W32"/>
    <mergeCell ref="Y32:Z32"/>
    <mergeCell ref="Y28:Z28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25:Z25"/>
    <mergeCell ref="H26:I26"/>
    <mergeCell ref="V26:W26"/>
    <mergeCell ref="Y26:Z26"/>
    <mergeCell ref="H27:I27"/>
    <mergeCell ref="V27:W27"/>
    <mergeCell ref="Y27:Z27"/>
    <mergeCell ref="A25:B28"/>
    <mergeCell ref="C25:C28"/>
    <mergeCell ref="D25:D28"/>
    <mergeCell ref="E25:G28"/>
    <mergeCell ref="H25:I25"/>
    <mergeCell ref="V25:W25"/>
    <mergeCell ref="H28:I28"/>
    <mergeCell ref="V28:W28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</mergeCells>
  <pageMargins left="0.25" right="0.25" top="0.75" bottom="0.75" header="0.3" footer="0.3"/>
  <pageSetup paperSize="9" scale="83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5" zoomScaleNormal="100" workbookViewId="0">
      <selection activeCell="A31" sqref="A31"/>
    </sheetView>
  </sheetViews>
  <sheetFormatPr defaultRowHeight="14.5"/>
  <cols>
    <col min="1" max="2" width="9.453125" style="32" customWidth="1"/>
    <col min="3" max="3" width="42.7265625" style="32" customWidth="1"/>
    <col min="4" max="4" width="13.81640625" style="32" customWidth="1"/>
    <col min="5" max="5" width="13.26953125" style="32" customWidth="1"/>
    <col min="6" max="6" width="10.6328125" style="32" bestFit="1" customWidth="1"/>
    <col min="7" max="7" width="13.81640625" style="32" customWidth="1"/>
    <col min="8" max="8" width="13.453125" style="32" customWidth="1"/>
    <col min="9" max="9" width="13" style="32" customWidth="1"/>
    <col min="10" max="10" width="9.08984375" style="32" customWidth="1"/>
    <col min="11" max="11" width="9.453125" style="32" customWidth="1"/>
    <col min="12" max="16384" width="8.7265625" style="32"/>
  </cols>
  <sheetData>
    <row r="1" spans="1:10" ht="15.5">
      <c r="A1" s="30"/>
      <c r="B1" s="30"/>
      <c r="C1" s="30"/>
      <c r="D1" s="30"/>
      <c r="E1" s="30"/>
      <c r="F1" s="31" t="s">
        <v>69</v>
      </c>
      <c r="G1" s="30"/>
      <c r="H1" s="30"/>
      <c r="I1" s="30"/>
      <c r="J1" s="30"/>
    </row>
    <row r="2" spans="1:10" ht="15.5">
      <c r="A2" s="33"/>
      <c r="B2" s="33"/>
      <c r="C2" s="33"/>
      <c r="D2" s="33"/>
      <c r="E2" s="33"/>
      <c r="F2" s="31" t="s">
        <v>70</v>
      </c>
      <c r="G2" s="33"/>
      <c r="H2" s="33"/>
      <c r="I2" s="33"/>
      <c r="J2" s="33"/>
    </row>
    <row r="3" spans="1:10" ht="15.5">
      <c r="A3" s="33"/>
      <c r="B3" s="33"/>
      <c r="C3" s="33"/>
      <c r="D3" s="33"/>
      <c r="E3" s="33"/>
      <c r="F3" s="31" t="s">
        <v>64</v>
      </c>
      <c r="G3" s="33"/>
      <c r="H3" s="33"/>
      <c r="I3" s="33"/>
      <c r="J3" s="33"/>
    </row>
    <row r="4" spans="1:10" ht="28" customHeight="1">
      <c r="A4" s="111" t="s">
        <v>5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4.5" customHeight="1">
      <c r="A5" s="112" t="s">
        <v>10</v>
      </c>
      <c r="B5" s="113" t="s">
        <v>11</v>
      </c>
      <c r="C5" s="113" t="s">
        <v>12</v>
      </c>
      <c r="D5" s="113" t="s">
        <v>13</v>
      </c>
      <c r="E5" s="113" t="s">
        <v>14</v>
      </c>
      <c r="F5" s="34" t="s">
        <v>15</v>
      </c>
      <c r="G5" s="113" t="s">
        <v>16</v>
      </c>
      <c r="H5" s="113" t="s">
        <v>17</v>
      </c>
      <c r="I5" s="114" t="s">
        <v>18</v>
      </c>
      <c r="J5" s="114"/>
    </row>
    <row r="6" spans="1:10" ht="23">
      <c r="A6" s="112"/>
      <c r="B6" s="113"/>
      <c r="C6" s="113"/>
      <c r="D6" s="113"/>
      <c r="E6" s="113"/>
      <c r="F6" s="35"/>
      <c r="G6" s="113"/>
      <c r="H6" s="113"/>
      <c r="I6" s="34" t="s">
        <v>19</v>
      </c>
      <c r="J6" s="34" t="s">
        <v>20</v>
      </c>
    </row>
    <row r="7" spans="1:10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</row>
    <row r="8" spans="1:10" ht="15.5">
      <c r="A8" s="37" t="s">
        <v>21</v>
      </c>
      <c r="B8" s="38"/>
      <c r="C8" s="39" t="s">
        <v>22</v>
      </c>
      <c r="D8" s="40">
        <f>SUM(D9)</f>
        <v>820654.58</v>
      </c>
      <c r="E8" s="40">
        <f>SUM(E9)</f>
        <v>820654.58</v>
      </c>
      <c r="F8" s="40">
        <f>SUM(F9)</f>
        <v>0</v>
      </c>
      <c r="G8" s="41">
        <f t="shared" ref="G8:G26" si="0">SUM(D8+F8)</f>
        <v>820654.58</v>
      </c>
      <c r="H8" s="41">
        <f t="shared" ref="H8:H26" si="1">SUM(E8+F8)</f>
        <v>820654.58</v>
      </c>
      <c r="I8" s="41">
        <f t="shared" ref="I8:I26" si="2">SUM(H8)</f>
        <v>820654.58</v>
      </c>
      <c r="J8" s="42">
        <v>0</v>
      </c>
    </row>
    <row r="9" spans="1:10" ht="22.5" customHeight="1">
      <c r="A9" s="43"/>
      <c r="B9" s="44" t="s">
        <v>23</v>
      </c>
      <c r="C9" s="39" t="s">
        <v>24</v>
      </c>
      <c r="D9" s="41">
        <v>820654.58</v>
      </c>
      <c r="E9" s="41">
        <v>820654.58</v>
      </c>
      <c r="F9" s="42">
        <v>0</v>
      </c>
      <c r="G9" s="41">
        <f t="shared" si="0"/>
        <v>820654.58</v>
      </c>
      <c r="H9" s="41">
        <f t="shared" si="1"/>
        <v>820654.58</v>
      </c>
      <c r="I9" s="41">
        <f t="shared" si="2"/>
        <v>820654.58</v>
      </c>
      <c r="J9" s="42">
        <v>0</v>
      </c>
    </row>
    <row r="10" spans="1:10" ht="26" customHeight="1">
      <c r="A10" s="68" t="s">
        <v>25</v>
      </c>
      <c r="B10" s="68"/>
      <c r="C10" s="69" t="s">
        <v>26</v>
      </c>
      <c r="D10" s="40">
        <f>SUM(D11)</f>
        <v>100495.64</v>
      </c>
      <c r="E10" s="40">
        <f>SUM(E11)</f>
        <v>100495.64</v>
      </c>
      <c r="F10" s="41">
        <f>SUM(F11)</f>
        <v>0</v>
      </c>
      <c r="G10" s="41">
        <f t="shared" si="0"/>
        <v>100495.64</v>
      </c>
      <c r="H10" s="41">
        <f t="shared" si="1"/>
        <v>100495.64</v>
      </c>
      <c r="I10" s="41">
        <f t="shared" si="2"/>
        <v>100495.64</v>
      </c>
      <c r="J10" s="42">
        <v>0</v>
      </c>
    </row>
    <row r="11" spans="1:10" ht="72.5" customHeight="1">
      <c r="A11" s="49"/>
      <c r="B11" s="50" t="s">
        <v>27</v>
      </c>
      <c r="C11" s="39" t="s">
        <v>28</v>
      </c>
      <c r="D11" s="41">
        <v>100495.64</v>
      </c>
      <c r="E11" s="41">
        <v>100495.64</v>
      </c>
      <c r="F11" s="42">
        <v>0</v>
      </c>
      <c r="G11" s="41">
        <f t="shared" si="0"/>
        <v>100495.64</v>
      </c>
      <c r="H11" s="41">
        <f t="shared" si="1"/>
        <v>100495.64</v>
      </c>
      <c r="I11" s="41">
        <f t="shared" si="2"/>
        <v>100495.64</v>
      </c>
      <c r="J11" s="42">
        <v>0</v>
      </c>
    </row>
    <row r="12" spans="1:10" ht="47" customHeight="1">
      <c r="A12" s="49" t="s">
        <v>29</v>
      </c>
      <c r="B12" s="50"/>
      <c r="C12" s="39" t="s">
        <v>30</v>
      </c>
      <c r="D12" s="41">
        <f>SUM(D13+D14+D15)</f>
        <v>25080</v>
      </c>
      <c r="E12" s="41">
        <f>SUM(E13+E14+E15)</f>
        <v>25080</v>
      </c>
      <c r="F12" s="41">
        <f>SUM(F13+F14+F15)</f>
        <v>0</v>
      </c>
      <c r="G12" s="41">
        <f t="shared" si="0"/>
        <v>25080</v>
      </c>
      <c r="H12" s="41">
        <f t="shared" si="1"/>
        <v>25080</v>
      </c>
      <c r="I12" s="41">
        <f t="shared" si="2"/>
        <v>25080</v>
      </c>
      <c r="J12" s="42">
        <v>0</v>
      </c>
    </row>
    <row r="13" spans="1:10" ht="53.5" customHeight="1">
      <c r="A13" s="49"/>
      <c r="B13" s="50" t="s">
        <v>31</v>
      </c>
      <c r="C13" s="39" t="s">
        <v>32</v>
      </c>
      <c r="D13" s="41">
        <v>1937</v>
      </c>
      <c r="E13" s="41">
        <v>1937</v>
      </c>
      <c r="F13" s="42">
        <v>0</v>
      </c>
      <c r="G13" s="41">
        <f t="shared" si="0"/>
        <v>1937</v>
      </c>
      <c r="H13" s="41">
        <f t="shared" si="1"/>
        <v>1937</v>
      </c>
      <c r="I13" s="41">
        <f t="shared" si="2"/>
        <v>1937</v>
      </c>
      <c r="J13" s="42">
        <v>0</v>
      </c>
    </row>
    <row r="14" spans="1:10" ht="26.5" customHeight="1">
      <c r="A14" s="49"/>
      <c r="B14" s="50" t="s">
        <v>50</v>
      </c>
      <c r="C14" s="39" t="s">
        <v>51</v>
      </c>
      <c r="D14" s="40">
        <v>22772</v>
      </c>
      <c r="E14" s="40">
        <v>22772</v>
      </c>
      <c r="F14" s="42">
        <v>0</v>
      </c>
      <c r="G14" s="41">
        <f t="shared" si="0"/>
        <v>22772</v>
      </c>
      <c r="H14" s="41">
        <f t="shared" si="1"/>
        <v>22772</v>
      </c>
      <c r="I14" s="41">
        <f t="shared" si="2"/>
        <v>22772</v>
      </c>
      <c r="J14" s="42">
        <v>0</v>
      </c>
    </row>
    <row r="15" spans="1:10" ht="26.5" customHeight="1">
      <c r="A15" s="49"/>
      <c r="B15" s="50" t="s">
        <v>52</v>
      </c>
      <c r="C15" s="39" t="s">
        <v>53</v>
      </c>
      <c r="D15" s="40">
        <v>371</v>
      </c>
      <c r="E15" s="40">
        <v>371</v>
      </c>
      <c r="F15" s="42">
        <v>0</v>
      </c>
      <c r="G15" s="41">
        <f t="shared" si="0"/>
        <v>371</v>
      </c>
      <c r="H15" s="41">
        <f t="shared" si="1"/>
        <v>371</v>
      </c>
      <c r="I15" s="41">
        <f t="shared" si="2"/>
        <v>371</v>
      </c>
      <c r="J15" s="42">
        <v>0</v>
      </c>
    </row>
    <row r="16" spans="1:10" ht="26.5" customHeight="1">
      <c r="A16" s="76" t="s">
        <v>55</v>
      </c>
      <c r="B16" s="77"/>
      <c r="C16" s="48" t="s">
        <v>71</v>
      </c>
      <c r="D16" s="78">
        <f>SUM(D17)</f>
        <v>0</v>
      </c>
      <c r="E16" s="78">
        <f>SUM(E17)</f>
        <v>0</v>
      </c>
      <c r="F16" s="78">
        <f>SUM(F17)</f>
        <v>568.4</v>
      </c>
      <c r="G16" s="45">
        <f t="shared" ref="G16:G17" si="3">SUM(D16+F16)</f>
        <v>568.4</v>
      </c>
      <c r="H16" s="45">
        <f t="shared" ref="H16:H17" si="4">SUM(E16+F16)</f>
        <v>568.4</v>
      </c>
      <c r="I16" s="45">
        <f t="shared" ref="I16:I17" si="5">SUM(H16)</f>
        <v>568.4</v>
      </c>
      <c r="J16" s="46">
        <v>0</v>
      </c>
    </row>
    <row r="17" spans="1:10" ht="26.5" customHeight="1">
      <c r="A17" s="79"/>
      <c r="B17" s="80" t="s">
        <v>56</v>
      </c>
      <c r="C17" s="48" t="s">
        <v>72</v>
      </c>
      <c r="D17" s="45">
        <v>0</v>
      </c>
      <c r="E17" s="45">
        <v>0</v>
      </c>
      <c r="F17" s="46">
        <v>568.4</v>
      </c>
      <c r="G17" s="45">
        <f t="shared" si="3"/>
        <v>568.4</v>
      </c>
      <c r="H17" s="45">
        <f t="shared" si="4"/>
        <v>568.4</v>
      </c>
      <c r="I17" s="45">
        <f t="shared" si="5"/>
        <v>568.4</v>
      </c>
      <c r="J17" s="46">
        <v>0</v>
      </c>
    </row>
    <row r="18" spans="1:10" ht="26.5" customHeight="1">
      <c r="A18" s="51">
        <v>801</v>
      </c>
      <c r="B18" s="52"/>
      <c r="C18" s="53" t="s">
        <v>47</v>
      </c>
      <c r="D18" s="40">
        <f>SUM(D19)</f>
        <v>88702.66</v>
      </c>
      <c r="E18" s="40">
        <f>SUM(E19)</f>
        <v>88702.66</v>
      </c>
      <c r="F18" s="42">
        <f>SUM(F19)</f>
        <v>0</v>
      </c>
      <c r="G18" s="41">
        <f t="shared" si="0"/>
        <v>88702.66</v>
      </c>
      <c r="H18" s="41">
        <f t="shared" si="1"/>
        <v>88702.66</v>
      </c>
      <c r="I18" s="41">
        <f t="shared" si="2"/>
        <v>88702.66</v>
      </c>
      <c r="J18" s="42">
        <v>0</v>
      </c>
    </row>
    <row r="19" spans="1:10" ht="54" customHeight="1">
      <c r="A19" s="36"/>
      <c r="B19" s="43" t="s">
        <v>48</v>
      </c>
      <c r="C19" s="54" t="s">
        <v>49</v>
      </c>
      <c r="D19" s="41">
        <v>88702.66</v>
      </c>
      <c r="E19" s="41">
        <v>88702.66</v>
      </c>
      <c r="F19" s="42">
        <v>0</v>
      </c>
      <c r="G19" s="41">
        <f t="shared" si="0"/>
        <v>88702.66</v>
      </c>
      <c r="H19" s="41">
        <f t="shared" si="1"/>
        <v>88702.66</v>
      </c>
      <c r="I19" s="41">
        <f t="shared" si="2"/>
        <v>88702.66</v>
      </c>
      <c r="J19" s="42">
        <v>0</v>
      </c>
    </row>
    <row r="20" spans="1:10" ht="25.5" customHeight="1">
      <c r="A20" s="55" t="s">
        <v>33</v>
      </c>
      <c r="B20" s="56"/>
      <c r="C20" s="57" t="s">
        <v>34</v>
      </c>
      <c r="D20" s="40">
        <f>SUM(D21)</f>
        <v>19800</v>
      </c>
      <c r="E20" s="40">
        <f>SUM(E21)</f>
        <v>19800</v>
      </c>
      <c r="F20" s="58">
        <f>SUM(F21)</f>
        <v>0</v>
      </c>
      <c r="G20" s="40">
        <f t="shared" si="0"/>
        <v>19800</v>
      </c>
      <c r="H20" s="40">
        <f t="shared" si="1"/>
        <v>19800</v>
      </c>
      <c r="I20" s="40">
        <f t="shared" si="2"/>
        <v>19800</v>
      </c>
      <c r="J20" s="58">
        <v>0</v>
      </c>
    </row>
    <row r="21" spans="1:10" ht="46.5">
      <c r="A21" s="49"/>
      <c r="B21" s="50" t="s">
        <v>35</v>
      </c>
      <c r="C21" s="39" t="s">
        <v>36</v>
      </c>
      <c r="D21" s="41">
        <v>19800</v>
      </c>
      <c r="E21" s="41">
        <v>19800</v>
      </c>
      <c r="F21" s="42">
        <v>0</v>
      </c>
      <c r="G21" s="41">
        <f t="shared" si="0"/>
        <v>19800</v>
      </c>
      <c r="H21" s="41">
        <f t="shared" si="1"/>
        <v>19800</v>
      </c>
      <c r="I21" s="41">
        <f t="shared" si="2"/>
        <v>19800</v>
      </c>
      <c r="J21" s="42">
        <v>0</v>
      </c>
    </row>
    <row r="22" spans="1:10" ht="24" customHeight="1">
      <c r="A22" s="47" t="s">
        <v>37</v>
      </c>
      <c r="B22" s="47"/>
      <c r="C22" s="48" t="s">
        <v>38</v>
      </c>
      <c r="D22" s="45">
        <f>SUM(D23+D24+D25+D26)</f>
        <v>3477949</v>
      </c>
      <c r="E22" s="45">
        <f>SUM(E23+E24+E25+E26)</f>
        <v>3477949</v>
      </c>
      <c r="F22" s="45">
        <f>SUM(F23+F24+F25+F26)</f>
        <v>198</v>
      </c>
      <c r="G22" s="45">
        <f t="shared" si="0"/>
        <v>3478147</v>
      </c>
      <c r="H22" s="45">
        <f t="shared" si="1"/>
        <v>3478147</v>
      </c>
      <c r="I22" s="45">
        <f t="shared" si="2"/>
        <v>3478147</v>
      </c>
      <c r="J22" s="46">
        <v>0</v>
      </c>
    </row>
    <row r="23" spans="1:10" ht="72" customHeight="1">
      <c r="A23" s="49"/>
      <c r="B23" s="50" t="s">
        <v>39</v>
      </c>
      <c r="C23" s="39" t="s">
        <v>40</v>
      </c>
      <c r="D23" s="41">
        <v>3433000</v>
      </c>
      <c r="E23" s="41">
        <v>3433000</v>
      </c>
      <c r="F23" s="42">
        <v>0</v>
      </c>
      <c r="G23" s="41">
        <f t="shared" si="0"/>
        <v>3433000</v>
      </c>
      <c r="H23" s="41">
        <f t="shared" si="1"/>
        <v>3433000</v>
      </c>
      <c r="I23" s="41">
        <f t="shared" si="2"/>
        <v>3433000</v>
      </c>
      <c r="J23" s="42">
        <v>0</v>
      </c>
    </row>
    <row r="24" spans="1:10" ht="85" customHeight="1">
      <c r="A24" s="70"/>
      <c r="B24" s="71" t="s">
        <v>39</v>
      </c>
      <c r="C24" s="72" t="s">
        <v>41</v>
      </c>
      <c r="D24" s="73">
        <v>2412</v>
      </c>
      <c r="E24" s="73">
        <v>2412</v>
      </c>
      <c r="F24" s="74">
        <v>198</v>
      </c>
      <c r="G24" s="73">
        <f t="shared" si="0"/>
        <v>2610</v>
      </c>
      <c r="H24" s="73">
        <f t="shared" si="1"/>
        <v>2610</v>
      </c>
      <c r="I24" s="73">
        <f t="shared" si="2"/>
        <v>2610</v>
      </c>
      <c r="J24" s="74">
        <v>0</v>
      </c>
    </row>
    <row r="25" spans="1:10" ht="23" customHeight="1">
      <c r="A25" s="49"/>
      <c r="B25" s="44" t="s">
        <v>42</v>
      </c>
      <c r="C25" s="39" t="s">
        <v>43</v>
      </c>
      <c r="D25" s="41">
        <v>1561</v>
      </c>
      <c r="E25" s="41">
        <v>1561</v>
      </c>
      <c r="F25" s="42">
        <v>0</v>
      </c>
      <c r="G25" s="41">
        <f t="shared" si="0"/>
        <v>1561</v>
      </c>
      <c r="H25" s="41">
        <f t="shared" si="1"/>
        <v>1561</v>
      </c>
      <c r="I25" s="41">
        <f t="shared" si="2"/>
        <v>1561</v>
      </c>
      <c r="J25" s="42">
        <v>0</v>
      </c>
    </row>
    <row r="26" spans="1:10" ht="116.5" customHeight="1">
      <c r="A26" s="59"/>
      <c r="B26" s="60" t="s">
        <v>44</v>
      </c>
      <c r="C26" s="61" t="s">
        <v>45</v>
      </c>
      <c r="D26" s="41">
        <v>40976</v>
      </c>
      <c r="E26" s="41">
        <v>40976</v>
      </c>
      <c r="F26" s="42">
        <v>0</v>
      </c>
      <c r="G26" s="41">
        <f t="shared" si="0"/>
        <v>40976</v>
      </c>
      <c r="H26" s="41">
        <f t="shared" si="1"/>
        <v>40976</v>
      </c>
      <c r="I26" s="41">
        <f t="shared" si="2"/>
        <v>40976</v>
      </c>
      <c r="J26" s="42">
        <v>0</v>
      </c>
    </row>
    <row r="27" spans="1:10" ht="24.5" customHeight="1">
      <c r="A27" s="109" t="s">
        <v>46</v>
      </c>
      <c r="B27" s="109"/>
      <c r="C27" s="109"/>
      <c r="D27" s="62">
        <f t="shared" ref="D27:I27" si="6">SUM(D8+D10+D12+D16+D18+D20+D22)</f>
        <v>4532681.88</v>
      </c>
      <c r="E27" s="62">
        <f t="shared" si="6"/>
        <v>4532681.88</v>
      </c>
      <c r="F27" s="62">
        <f t="shared" si="6"/>
        <v>766.4</v>
      </c>
      <c r="G27" s="62">
        <f t="shared" si="6"/>
        <v>4533448.28</v>
      </c>
      <c r="H27" s="62">
        <f t="shared" si="6"/>
        <v>4533448.28</v>
      </c>
      <c r="I27" s="62">
        <f t="shared" si="6"/>
        <v>4533448.28</v>
      </c>
      <c r="J27" s="62">
        <f>SUM(J10+J12+J20+J22)</f>
        <v>0</v>
      </c>
    </row>
    <row r="28" spans="1:10" ht="15">
      <c r="A28" s="110"/>
      <c r="B28" s="110"/>
      <c r="C28" s="110"/>
      <c r="D28" s="63"/>
      <c r="E28" s="63"/>
      <c r="F28" s="63"/>
      <c r="G28" s="63"/>
      <c r="H28" s="63"/>
      <c r="I28" s="63"/>
      <c r="J28" s="63"/>
    </row>
    <row r="29" spans="1:10" ht="15.5">
      <c r="A29" s="64" t="s">
        <v>6</v>
      </c>
      <c r="B29" s="65"/>
      <c r="C29" s="66" t="s">
        <v>7</v>
      </c>
      <c r="D29" s="65"/>
      <c r="E29" s="65"/>
      <c r="F29" s="65"/>
      <c r="G29" s="67"/>
      <c r="H29" s="67"/>
      <c r="I29" s="67"/>
      <c r="J29" s="67"/>
    </row>
    <row r="30" spans="1:10">
      <c r="A30" s="81" t="s">
        <v>57</v>
      </c>
    </row>
    <row r="31" spans="1:10">
      <c r="A31" s="29" t="s">
        <v>135</v>
      </c>
    </row>
    <row r="32" spans="1:10">
      <c r="A32" s="81" t="s">
        <v>67</v>
      </c>
    </row>
    <row r="33" spans="1:1">
      <c r="A33" s="29" t="s">
        <v>134</v>
      </c>
    </row>
  </sheetData>
  <mergeCells count="11">
    <mergeCell ref="A27:C27"/>
    <mergeCell ref="A28:C28"/>
    <mergeCell ref="A4:J4"/>
    <mergeCell ref="A5:A6"/>
    <mergeCell ref="B5:B6"/>
    <mergeCell ref="C5:C6"/>
    <mergeCell ref="D5:D6"/>
    <mergeCell ref="E5:E6"/>
    <mergeCell ref="G5:G6"/>
    <mergeCell ref="H5:H6"/>
    <mergeCell ref="I5:J5"/>
  </mergeCells>
  <pageMargins left="0.25" right="0.25" top="0.75" bottom="0.75" header="0.30000000000000004" footer="0.30000000000000004"/>
  <pageSetup paperSize="9" scale="87" fitToWidth="0" fitToHeight="0" orientation="landscape" horizontalDpi="0" verticalDpi="0" r:id="rId1"/>
  <headerFooter>
    <oddFooter>&amp;C&amp;P</oddFooter>
  </headerFooter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2023-10-03T08:00:26Z</dcterms:modified>
</cp:coreProperties>
</file>