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zał_nr_1" sheetId="1" r:id="rId1"/>
    <sheet name="zał_nr_2" sheetId="2" r:id="rId2"/>
    <sheet name="zał_nr_3" sheetId="3" r:id="rId3"/>
  </sheets>
  <definedNames>
    <definedName name="_xlnm.Print_Area" localSheetId="0">zał_nr_1!$A$1:$M$35</definedName>
    <definedName name="_xlnm.Print_Area" localSheetId="1">zał_nr_2!$A$1:$AB$111</definedName>
    <definedName name="_xlnm.Print_Area" localSheetId="2">zał_nr_3!$A$1:$K$37</definedName>
  </definedNames>
  <calcPr calcId="152511"/>
</workbook>
</file>

<file path=xl/calcChain.xml><?xml version="1.0" encoding="utf-8"?>
<calcChain xmlns="http://schemas.openxmlformats.org/spreadsheetml/2006/main">
  <c r="F12" i="3" l="1"/>
  <c r="H12" i="3" s="1"/>
  <c r="I12" i="3" s="1"/>
  <c r="E12" i="3"/>
  <c r="D12" i="3"/>
  <c r="G12" i="3" l="1"/>
  <c r="G14" i="3"/>
  <c r="H14" i="3"/>
  <c r="I14" i="3"/>
  <c r="F19" i="3" l="1"/>
  <c r="E19" i="3"/>
  <c r="D19" i="3"/>
  <c r="H16" i="3" l="1"/>
  <c r="I16" i="3" s="1"/>
  <c r="G16" i="3"/>
  <c r="F15" i="3"/>
  <c r="E15" i="3"/>
  <c r="D15" i="3"/>
  <c r="J24" i="3"/>
  <c r="H23" i="3"/>
  <c r="I23" i="3" s="1"/>
  <c r="G23" i="3"/>
  <c r="H22" i="3"/>
  <c r="I22" i="3" s="1"/>
  <c r="G22" i="3"/>
  <c r="H21" i="3"/>
  <c r="I21" i="3" s="1"/>
  <c r="G21" i="3"/>
  <c r="H20" i="3"/>
  <c r="I20" i="3" s="1"/>
  <c r="G20" i="3"/>
  <c r="H18" i="3"/>
  <c r="I18" i="3" s="1"/>
  <c r="G18" i="3"/>
  <c r="F17" i="3"/>
  <c r="E17" i="3"/>
  <c r="D17" i="3"/>
  <c r="G17" i="3" s="1"/>
  <c r="H13" i="3"/>
  <c r="I13" i="3" s="1"/>
  <c r="G13" i="3"/>
  <c r="H11" i="3"/>
  <c r="I11" i="3" s="1"/>
  <c r="G11" i="3"/>
  <c r="E10" i="3"/>
  <c r="H10" i="3" s="1"/>
  <c r="I10" i="3" s="1"/>
  <c r="D10" i="3"/>
  <c r="G10" i="3" s="1"/>
  <c r="H9" i="3"/>
  <c r="I9" i="3" s="1"/>
  <c r="G9" i="3"/>
  <c r="F8" i="3"/>
  <c r="F24" i="3" s="1"/>
  <c r="E8" i="3"/>
  <c r="D8" i="3"/>
  <c r="H8" i="3" l="1"/>
  <c r="I8" i="3" s="1"/>
  <c r="D24" i="3"/>
  <c r="H15" i="3"/>
  <c r="I15" i="3" s="1"/>
  <c r="E24" i="3"/>
  <c r="G15" i="3"/>
  <c r="G19" i="3"/>
  <c r="G8" i="3"/>
  <c r="H19" i="3"/>
  <c r="I19" i="3" s="1"/>
  <c r="H17" i="3"/>
  <c r="I17" i="3" s="1"/>
  <c r="H24" i="3" l="1"/>
  <c r="I24" i="3"/>
  <c r="G24" i="3"/>
</calcChain>
</file>

<file path=xl/sharedStrings.xml><?xml version="1.0" encoding="utf-8"?>
<sst xmlns="http://schemas.openxmlformats.org/spreadsheetml/2006/main" count="334" uniqueCount="185">
  <si>
    <t xml:space="preserve">                                             DOCHODY</t>
  </si>
  <si>
    <t>Uzasadnienie: W niniejszym załączniku dokonuje się zmian w planie budżetu gminy na 2023 rok polegających na:</t>
  </si>
  <si>
    <t xml:space="preserve">                                                                  WYDATKI</t>
  </si>
  <si>
    <t xml:space="preserve">      Uzasadnienie: W niniejszym załączniku dokonuje się zmian w planie budżetu gminy na 2023 rok polegających na:</t>
  </si>
  <si>
    <t xml:space="preserve">        wydatki bieżące  :</t>
  </si>
  <si>
    <t>Dochody i wydatki związane z realizacją zadań z zakresu administracji rządowej i innych zleconych odrębnymi ustawami</t>
  </si>
  <si>
    <t>Uzasadnienie:</t>
  </si>
  <si>
    <t>W niniejszym załączniku dokonuje się zmian w planie budżetu gminy na 2023 rok polegających na:</t>
  </si>
  <si>
    <t xml:space="preserve">   a) dochody bieżące :</t>
  </si>
  <si>
    <t xml:space="preserve">                        </t>
  </si>
  <si>
    <t>Dział</t>
  </si>
  <si>
    <t>Rozdział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</si>
  <si>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</si>
  <si>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</si>
  <si>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</si>
  <si>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</si>
  <si>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</si>
  <si>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</si>
  <si>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z tego:</t>
  </si>
  <si>
    <t>wydatki bieżące</t>
  </si>
  <si>
    <t>wydatki majątkowe</t>
  </si>
  <si>
    <t>010</t>
  </si>
  <si>
    <t>Rolnictwo i łowiectwo</t>
  </si>
  <si>
    <t>01095</t>
  </si>
  <si>
    <t>Pozostała działalność</t>
  </si>
  <si>
    <t>750</t>
  </si>
  <si>
    <t>Administracja publiczna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</si>
  <si>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</si>
  <si>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</si>
  <si>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</si>
  <si>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</si>
  <si>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</si>
  <si>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</si>
  <si>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>852</t>
  </si>
  <si>
    <t>Pomoc społeczna</t>
  </si>
  <si>
    <t>85228</t>
  </si>
  <si>
    <t xml:space="preserve">Usługi opiekuńcze i specjalistyczne usługi opiekuńcze- wynagrodzenia wraz z pochodnymi, wydatki bieżące 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</si>
  <si>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</si>
  <si>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</si>
  <si>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</si>
  <si>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</si>
  <si>
    <t xml:space="preserve">Świadczenia rodzinne, świadczenie z funduszu alimentacyjnego oraz składki na ubezpieczenia emerytalne i rentowe z ubezpieczenia społecznego - wypłata świadczenia wychowawczego, koszty obsługi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</si>
  <si>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</si>
  <si>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</si>
  <si>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</si>
  <si>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</si>
  <si>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</si>
  <si>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>Oświata i wychowanie</t>
  </si>
  <si>
    <t>80153</t>
  </si>
  <si>
    <t>Zapewnienie uczniom prawa do bezpłatnego dostępu do podręczników, materiałów edukacyjnych lub materiałów ćwiczeniowych</t>
  </si>
  <si>
    <t xml:space="preserve">                           zbrojnym na terytorium tego państwa (Dz. U. z 2023 r., poz. 103 z późn. zm.) z przeznaczeniem na wypłatę świadczeń związanych z udzielaniem pomocy obywatelom Ukrainy na podstawie </t>
  </si>
  <si>
    <t xml:space="preserve"> 20 221,00 zł - wprowadzeniu dotacji z przeznaczeniem na organizację i przeprowadzenie wyborów do Sejmu Rzeczypospolitej Polskiej i do Senatu Rzeczypospolitej </t>
  </si>
  <si>
    <t xml:space="preserve">                         Polskiej, zgodnie z pismem Krajowego Biura Wyborczego Delegatura w Płocku z dnia 23 sierpnia 2023 r. Nr DPŁ.3112.7.2023,   </t>
  </si>
  <si>
    <t xml:space="preserve">        183,00 zł -  przeniesieniu środków z wydatków osobowych niezaliczonych do wynagrodzeń na zakup usług pozostałych, na odpisy na zakładowy fundusz świadczeń socjalnych w dowożeniu</t>
  </si>
  <si>
    <t xml:space="preserve">                           uczniów do szkół (dział 801, rozdział 80113),</t>
  </si>
  <si>
    <t xml:space="preserve">        126,00 zł -  zwiększeniu dotacji z zakresu administracji rządowej na reazlizację zadań związanych z przyznawaniem Karty Dużej Rodziny z przeznaczeniem na zakup </t>
  </si>
  <si>
    <t xml:space="preserve">                           materiałów i wyposażenia, zgodnie z pismem Mazowieckiego Urzędu Wojewódzkiego w Warszawie z dnia 22 sierpnia 2023 r. Nr WF-I.3112.20.29.2023 (dział 855, rozdział 85503), </t>
  </si>
  <si>
    <t>75108</t>
  </si>
  <si>
    <t>Wybory do Sejmu i Senatu</t>
  </si>
  <si>
    <t xml:space="preserve">   3 720,00 zł - zwiększeniu środków pochodzących z Funduszu Pomocowego utworzonego na podstawie art. 14 ustawy z dnia 12 marca 2022 roku o pomocy </t>
  </si>
  <si>
    <t xml:space="preserve">   20 221,00 zł -  wprowadzeniu dotacji na organizację i przeprowadzenie wyborów do Sejmu Rzeczypospolitej Polskiej i do Senatu Rzeczypospolitej Polskiej, z przeznaczeniem na wynagrodzenia osobowe </t>
  </si>
  <si>
    <t xml:space="preserve">     3 720,00 zł -  zwiększeniu środków pochodzących z Funduszu Pomocowego utworzonego na podstawie art. 14 ustawy z dnia 12 marca 2022 roku o pomocy obywatelom Ukrainy w związku z konfliktem </t>
  </si>
  <si>
    <t xml:space="preserve">                           art. 13 wymienionej ustawy (dział 853, rozdział 85395),    </t>
  </si>
  <si>
    <t xml:space="preserve">        314,22 zł -  przeniesieniu środków z wynagrodzeń osobowych pracowników na odpisy na zakładowy fundusz świadczeń socjalnych w urzędach wojewódzkich (dział 750, rozdział 75011),</t>
  </si>
  <si>
    <t xml:space="preserve">        314,22 zł - przeniesieniu środków z wynagrodzeń osobowych pracowników na odpisy na zakładowy fundusz świadczeń socjalnych w urzędach wojewódzkich (dział 750, rozdział 75011),</t>
  </si>
  <si>
    <t xml:space="preserve">                        obywatelom Ukrainy w związku z konfliktem zbrojnym na terytorium tego państwa (Dz. U. z 2023 r., poz. 103 z późn. zm.), na finansowanie lub </t>
  </si>
  <si>
    <t xml:space="preserve">                        dofinansowanie zadań bieżących z przeznaczeniem na wypłatę świadczeń pieniężnych na podstawie art. 13 wymienionej ustawy,   </t>
  </si>
  <si>
    <t xml:space="preserve">       126,00 zł -  zwiększeniu dotacji z zakresu administracji rządowej na zadania związane z przyznawaniem Karty Dużej Rodziny z przeznaczeniem na zakup materiałów </t>
  </si>
  <si>
    <t xml:space="preserve">                          i wyposażenia, zgodnie z pismem Mazowieckiego Urzędu Wojewódzkiego w Warszawie z dnia 22 sierpnia 2023 r. Nr WF-I.3112.20.29.2023 </t>
  </si>
  <si>
    <t xml:space="preserve">   3 420,00 zł - wprowadzeniu dotacji na dofinansowanie zakupu podręczników, materiałów edukacyjnych i materiałów ćwiczeniowych dla uczniów w ramach Rządowego programu  </t>
  </si>
  <si>
    <t xml:space="preserve">                        pomocy uczniom niepełnosprawnym w formie dofinansowania zakupu podręczników, materiałów edukacyjnych i materiałów ćwiczeniowych w latach 2023-2025,</t>
  </si>
  <si>
    <t xml:space="preserve">                        zgodnie z pismem Mazowieckiego Urzędu Wojewódzkiego  w Warszawie z dnia 28 sierpnia 2023 r. Nr WF-I.3112.19.10.2023,</t>
  </si>
  <si>
    <t xml:space="preserve">     3 420,00 zł -  wprowadzeniu dotacji na dofinansowanie zakupu podręczników i materiałów edukacyjnych dla uczniów w ramach Rządowego programu pomocy uczniom niepełnosprawnym w formie </t>
  </si>
  <si>
    <t xml:space="preserve">                           dofinansowania zakupu podręczników, materiałów edukacyjnych i materiałów ćwiczeniowych, zgodnie z pismem Mazowieckiego Urzędu Wojewódzkiego w Warszawie z dnia  </t>
  </si>
  <si>
    <t xml:space="preserve">                           28 sierpnia 2023 r. Nr WF-I.3112.19.10.2023 w pomocy materialnej dla uczniów o charakterze socjalnym (dział 854, rozdział 85415),</t>
  </si>
  <si>
    <t xml:space="preserve">     8 750,34 zł -  przeniesieniu środków z wynagrodzeń osobowych pracowników, szkoleń pracowników niebędących członkami korpusu służby cywilnej na zakup materiałów i wyposażenia, na odpisy na </t>
  </si>
  <si>
    <t xml:space="preserve">                           zakładowy fundusz świadczeń socjalnych w urzędzie gminy (dział 750, rozdział 75023),</t>
  </si>
  <si>
    <t>Nazwa</t>
  </si>
  <si>
    <t>Plan przed zmianą</t>
  </si>
  <si>
    <t>Zmniejszenie</t>
  </si>
  <si>
    <t>Zwiększenie</t>
  </si>
  <si>
    <t>Plan po zmianach
(3+4+5)</t>
  </si>
  <si>
    <t>1</t>
  </si>
  <si>
    <t>bieżące</t>
  </si>
  <si>
    <t/>
  </si>
  <si>
    <t>Dotacja celowa otrzymana z budżetu państwa na realizację zadań bieżących z zakresu administracji rządowej oraz innych zadań zleconych gminie (związkom gmin, związkom powiatowo-gminnym) ustawami</t>
  </si>
  <si>
    <t>758</t>
  </si>
  <si>
    <t>Różne rozliczenia</t>
  </si>
  <si>
    <t>Środki z Funduszu Pomocy na finansowanie lub dofinansowanie zadań bieżących w zakresie pomocy obywatelom Ukrainy</t>
  </si>
  <si>
    <t>854</t>
  </si>
  <si>
    <t>Edukacyjna opieka wychowawcza</t>
  </si>
  <si>
    <t>Dotacja celowa otrzymana z budżetu państwa na realizację zadań bieżących gmin z zakresu edukacyjnej opieki wychowawczej finansowanych w całości przez budżet państwa w ramach programów rządowych</t>
  </si>
  <si>
    <t>bieżące razem:</t>
  </si>
  <si>
    <t>w tym z tytułu dotacji i środków na finansowanie wydatków na realizację zadań finansowanych z udziałem środków, o których mowa w art. 5 ust. 1 pkt 2 i 3</t>
  </si>
  <si>
    <t>majątkowe</t>
  </si>
  <si>
    <t>majątkowe razem:</t>
  </si>
  <si>
    <t>Ogółem:</t>
  </si>
  <si>
    <t xml:space="preserve">     Wójta Gminy Bielsk z dnia 05 września 2023 r.</t>
  </si>
  <si>
    <t xml:space="preserve">                           pracowników, składki na ubezpieczenia społeczne, składki na Fundusz Pracy oraz Fundusz Solidarnościowy, zakup materiałów i wyposażenia, podróże służbowe krajowe,  </t>
  </si>
  <si>
    <t xml:space="preserve">                           zgodnie z pismem Krajowego Biura Wyborczego Delegatura w Płocku z dnia 23 sierpnia 2023 r. Nr DPŁ.3112.7.2023 w wyborach do Sejmu i Senatu (dział 751, rozdział 75108), </t>
  </si>
  <si>
    <t xml:space="preserve">                          osobowe pracowników, składki na ubezpieczenia społeczne, składki na Fundusz Pracy oraz Fundusz Solidarnościowy, zakup materiałów i wyposażenia, podróże służbowe krajowe, </t>
  </si>
  <si>
    <t xml:space="preserve"> 11 288,00 zł - zwiększeniu dotacji na realizację zadań związanych z przyznawaniem Karty Dużej Rodziny w kwocie 126,00 zł, zgodnie z pismem Mazowieckiego Urzędu Wojewódzkiego  </t>
  </si>
  <si>
    <t xml:space="preserve">                        w Warszawie z dnia 22 sierpnia 2023 r. Nr WF-I.3112.20.29.2023, zwiększeniu dotacji na składki na ubezpieczenie zdrowotne opłacane za osoby pobierające niektóre </t>
  </si>
  <si>
    <t xml:space="preserve">                       </t>
  </si>
  <si>
    <t xml:space="preserve">                        świadczenia rodzinne oraz zasiłek dla opiekuna w kwocie 11 162,00 zł, zgodnie z pismem Mazowieckiego Urzędu Wojewódzkiego w Warszawie z dnia 31 sierpnia 2023 r.</t>
  </si>
  <si>
    <t xml:space="preserve">                        Nr WF-I.3112.20.32.2023.  </t>
  </si>
  <si>
    <t xml:space="preserve">   11 162,00 zł -  zwiększeniu dotacji na składki na ubezpieczenie zdrowotne opłacane za osoby pobierające niektóre świadczenia rodzinne oraz za osoby  pobierające zasiłek dla opiekuna, zgodnie z pismem </t>
  </si>
  <si>
    <t xml:space="preserve">                           Mazowieckiego Urzędu Wojewódzkiego w Warszawie z dnia 31 sierpnia 2023 r. Nr WF-I.3112.20.32.2023 (dział 855, rozdział 85513),  </t>
  </si>
  <si>
    <t xml:space="preserve">                          (dział 855, rozdział 85503),</t>
  </si>
  <si>
    <t xml:space="preserve">                          </t>
  </si>
  <si>
    <t xml:space="preserve">   20 221,00 zł - wprowadzeniu dotacji na organizację i przeprowadzenie wyborów do Sejmu Rzeczypospolitej Polskiej i do Senatu Rzeczypospolitej Polskiej, z przeznaczeniem na wynagrodzenia </t>
  </si>
  <si>
    <t xml:space="preserve">                          zgodnie z pismem Krajowego Biura Wyborczego Delegatura w Płocku z dnia 23.08.2023 r. Nr DPŁ.3112.7.2023 w wyborach do Sejmu i Senatu (dział 751, rozdział 75108), </t>
  </si>
  <si>
    <t xml:space="preserve">                           z funduszu alimentacyjnego oraz składkach na ubezpieczenia emerytalne i rentowe z ubezpieczenia społecznego (dział 855, rozdział 85502),    </t>
  </si>
  <si>
    <t xml:space="preserve">     3 926,00 zł -  przeniesieniu środków z zakupu usług pozostałych, wpłat na PPK finansowane przez podmiot zatrudniający na zakup materiałów i wyposażenia, podróże służbowe krajowe, na odpisy na </t>
  </si>
  <si>
    <t xml:space="preserve">                           zakładowy fundusz świadczeń socjalnych w gospodarce odpadami komunalnymi (dział 900, rozdział 90002).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</si>
  <si>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</si>
  <si>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</si>
  <si>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</si>
  <si>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</si>
  <si>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</si>
  <si>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</si>
  <si>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</si>
  <si>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</si>
  <si>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</si>
  <si>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</si>
  <si>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</si>
  <si>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</si>
  <si>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</si>
  <si>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</si>
  <si>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</si>
  <si>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</si>
  <si>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</si>
  <si>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</si>
  <si>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</si>
  <si>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</si>
  <si>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</si>
  <si>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</si>
  <si>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</si>
  <si>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</si>
  <si>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</si>
  <si>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</si>
  <si>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</si>
  <si>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</si>
  <si>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</si>
  <si>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</si>
  <si>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</si>
  <si>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</si>
  <si>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</si>
  <si>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</si>
  <si>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</si>
  <si>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</si>
  <si>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przed zmianą</t>
  </si>
  <si>
    <t>zmniejszenie</t>
  </si>
  <si>
    <t>zwiększenie</t>
  </si>
  <si>
    <t>po zmianach</t>
  </si>
  <si>
    <t>Urzędy wojewódzkie</t>
  </si>
  <si>
    <t>75023</t>
  </si>
  <si>
    <t>Urzędy gmin (miast i miast na prawach powiatu)</t>
  </si>
  <si>
    <t>801</t>
  </si>
  <si>
    <t>80113</t>
  </si>
  <si>
    <t>Dowożenie uczniów do szkół</t>
  </si>
  <si>
    <t>853</t>
  </si>
  <si>
    <t>Pozostałe zadania w zakresie polityki społecznej</t>
  </si>
  <si>
    <t>85395</t>
  </si>
  <si>
    <t>85415</t>
  </si>
  <si>
    <t>Pomoc materialna dla uczniów o charakterze socjalnym</t>
  </si>
  <si>
    <t>Świadczenia rodzinne, świadczenie z funduszu alimentacyjnego oraz składki na ubezpieczenia emerytalne i rentowe z ubezpieczenia społecznego</t>
  </si>
  <si>
    <t>Składki na ubezpieczenie zdrowotne opłacane za osoby pobierające niektóre świadczenia rodzinne oraz za osoby pobierające zasiłki dla opiekunów</t>
  </si>
  <si>
    <t>900</t>
  </si>
  <si>
    <t>Gospodarka komunalna i ochrona środowiska</t>
  </si>
  <si>
    <t>90001</t>
  </si>
  <si>
    <t>Gospodarka ściekowa i ochrona wód</t>
  </si>
  <si>
    <t>90002</t>
  </si>
  <si>
    <t>Gospodarka odpadami komunalnymi</t>
  </si>
  <si>
    <t>Wydatki razem:</t>
  </si>
  <si>
    <t xml:space="preserve">   60 272,47 zł -  przeniesieniu środków ze świadczeń społecznych na składki na ubezpieczenia społeczne, na odpisy na zakładowy fundusz świadczeń socjalnych w świadczeniach rodzinnych, świadczeniach </t>
  </si>
  <si>
    <t xml:space="preserve">     2 300,00 zł -  przeniesieniu środków z zakupu energii, podróży służbowych krajowych, podatku od towarów i usług (VAT) na różne opłaty i składki w gospodarce ściekowej i ochronie wód (dział 900, </t>
  </si>
  <si>
    <t xml:space="preserve">                           rozdział 90001), </t>
  </si>
  <si>
    <t xml:space="preserve">     Załącznik nr 1 do zarządzenia nr 65/2023 </t>
  </si>
  <si>
    <t xml:space="preserve">     Załącznik nr 2 do zarządzenia nr 65/2023 </t>
  </si>
  <si>
    <t xml:space="preserve">     Załącznik nr 3 do zarządzenia nr 65/2023 </t>
  </si>
  <si>
    <t xml:space="preserve">   60 272,47 zł -  przeniesieniu środków ze świadczeń społecznych na składki na ubezpieczenia społeczne, na odpisy na zakładowy fundusz świadczeń socjalnych w świadczeniach rodzinnych, </t>
  </si>
  <si>
    <t xml:space="preserve">                          z pismem Mazowieckiego Urzędu Wojewódzkiego w Warszawie z dnia 31 sierpnia 2023 r. Nr WF-I.3112.20.32.2023 (dział 855, rozdział 85513).</t>
  </si>
  <si>
    <t xml:space="preserve">                           świadczeniach z funduszu alimentacyjnego oraz składkach na ubezpieczenia emerytalne i rentowe z ubezpieczenia społecznego (dział 855, rozdział 85502),    </t>
  </si>
  <si>
    <t xml:space="preserve">   11 162,00 zł - zwiększeniu dotacji na składki na ubezpieczenie zdrowotne opłacane za osoby pobierające niektóre świadczenia rodzinne oraz za osoby pobierające zasiłek dla opiekuna, zgodnie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</si>
</sst>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1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</font>
    <font>
      <b/>
      <sz val="12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FF0000"/>
      <name val="Calibri"/>
      <family val="2"/>
      <scheme val="minor"/>
    </font>
    <font>
      <b/>
      <u/>
      <sz val="12"/>
      <name val="Times New Roman"/>
      <family val="1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5"/>
      <color rgb="FF000000"/>
      <name val="Arial"/>
    </font>
    <font>
      <sz val="6"/>
      <color rgb="FF000000"/>
      <name val="Arial"/>
    </font>
    <font>
      <b/>
      <sz val="5"/>
      <color rgb="FF000000"/>
      <name val="Arial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13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3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8" fillId="0" borderId="0" xfId="1" applyFont="1" applyFill="1" applyBorder="1" applyAlignment="1">
      <alignment horizontal="center"/>
    </xf>
    <xf numFmtId="0" fontId="15" fillId="0" borderId="0" xfId="0" applyFont="1" applyFill="1" applyBorder="1"/>
    <xf numFmtId="0" fontId="8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0" fontId="14" fillId="0" borderId="0" xfId="1" applyFont="1" applyFill="1" applyBorder="1" applyAlignment="1"/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0" xfId="0" applyFont="1" applyAlignment="1">
      <alignment vertical="center"/>
    </xf>
    <xf numFmtId="4" fontId="16" fillId="0" borderId="0" xfId="0" applyNumberFormat="1" applyFont="1" applyFill="1" applyBorder="1" applyAlignment="1">
      <alignment vertical="top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" fontId="4" fillId="2" borderId="2" xfId="0" applyNumberFormat="1" applyFont="1" applyFill="1" applyBorder="1" applyAlignment="1" applyProtection="1">
      <alignment horizontal="right" vertical="top" wrapText="1"/>
      <protection locked="0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right" vertical="top" wrapText="1"/>
      <protection locked="0"/>
    </xf>
    <xf numFmtId="49" fontId="4" fillId="2" borderId="3" xfId="0" applyNumberFormat="1" applyFont="1" applyFill="1" applyBorder="1" applyAlignment="1" applyProtection="1">
      <alignment horizontal="right" vertical="top" wrapText="1"/>
      <protection locked="0"/>
    </xf>
    <xf numFmtId="4" fontId="18" fillId="0" borderId="1" xfId="0" applyNumberFormat="1" applyFont="1" applyFill="1" applyBorder="1" applyAlignment="1">
      <alignment vertical="top"/>
    </xf>
    <xf numFmtId="4" fontId="18" fillId="2" borderId="1" xfId="0" applyNumberFormat="1" applyFont="1" applyFill="1" applyBorder="1" applyAlignment="1" applyProtection="1">
      <alignment horizontal="right" vertical="top" wrapText="1"/>
      <protection locked="0"/>
    </xf>
    <xf numFmtId="49" fontId="18" fillId="2" borderId="3" xfId="0" applyNumberFormat="1" applyFont="1" applyFill="1" applyBorder="1" applyAlignment="1" applyProtection="1">
      <alignment horizontal="center" vertical="top" wrapText="1"/>
      <protection locked="0"/>
    </xf>
    <xf numFmtId="4" fontId="19" fillId="0" borderId="1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4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5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5" xfId="0" applyNumberFormat="1" applyFont="1" applyFill="1" applyBorder="1" applyAlignment="1" applyProtection="1">
      <alignment horizontal="left" vertical="top" wrapText="1"/>
      <protection locked="0"/>
    </xf>
    <xf numFmtId="4" fontId="18" fillId="2" borderId="5" xfId="0" applyNumberFormat="1" applyFont="1" applyFill="1" applyBorder="1" applyAlignment="1" applyProtection="1">
      <alignment horizontal="right" vertical="top" wrapText="1"/>
      <protection locked="0"/>
    </xf>
    <xf numFmtId="4" fontId="18" fillId="0" borderId="6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7" xfId="0" applyNumberFormat="1" applyFont="1" applyFill="1" applyBorder="1" applyAlignment="1" applyProtection="1">
      <alignment horizontal="right" vertical="top" wrapText="1"/>
      <protection locked="0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4" fillId="2" borderId="5" xfId="0" applyNumberFormat="1" applyFont="1" applyFill="1" applyBorder="1" applyAlignment="1" applyProtection="1">
      <alignment horizontal="right" vertical="top" wrapText="1"/>
      <protection locked="0"/>
    </xf>
    <xf numFmtId="49" fontId="4" fillId="2" borderId="5" xfId="0" applyNumberFormat="1" applyFont="1" applyFill="1" applyBorder="1" applyAlignment="1" applyProtection="1">
      <alignment horizontal="left" vertical="top" wrapText="1"/>
      <protection locked="0"/>
    </xf>
    <xf numFmtId="4" fontId="4" fillId="2" borderId="5" xfId="0" applyNumberFormat="1" applyFont="1" applyFill="1" applyBorder="1" applyAlignment="1" applyProtection="1">
      <alignment horizontal="right" vertical="top" wrapText="1"/>
      <protection locked="0"/>
    </xf>
    <xf numFmtId="4" fontId="4" fillId="0" borderId="5" xfId="0" applyNumberFormat="1" applyFont="1" applyFill="1" applyBorder="1" applyAlignment="1">
      <alignment vertical="top"/>
    </xf>
    <xf numFmtId="4" fontId="4" fillId="0" borderId="6" xfId="0" applyNumberFormat="1" applyFont="1" applyFill="1" applyBorder="1" applyAlignment="1">
      <alignment vertical="top"/>
    </xf>
    <xf numFmtId="0" fontId="20" fillId="0" borderId="0" xfId="0" applyFont="1"/>
    <xf numFmtId="0" fontId="7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right" vertical="top" wrapText="1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/>
    <xf numFmtId="49" fontId="4" fillId="2" borderId="3" xfId="0" applyNumberFormat="1" applyFont="1" applyFill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" fontId="4" fillId="2" borderId="3" xfId="0" applyNumberFormat="1" applyFont="1" applyFill="1" applyBorder="1" applyAlignment="1" applyProtection="1">
      <alignment horizontal="right" vertical="top" wrapText="1"/>
      <protection locked="0"/>
    </xf>
    <xf numFmtId="4" fontId="4" fillId="0" borderId="3" xfId="0" applyNumberFormat="1" applyFont="1" applyFill="1" applyBorder="1" applyAlignment="1">
      <alignment vertical="top"/>
    </xf>
    <xf numFmtId="49" fontId="2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right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4" fontId="21" fillId="2" borderId="2" xfId="0" applyNumberFormat="1" applyFont="1" applyFill="1" applyBorder="1" applyAlignment="1" applyProtection="1">
      <alignment horizontal="right" vertical="top" wrapText="1"/>
      <protection locked="0"/>
    </xf>
    <xf numFmtId="4" fontId="21" fillId="0" borderId="1" xfId="0" applyNumberFormat="1" applyFont="1" applyFill="1" applyBorder="1" applyAlignment="1">
      <alignment vertical="top"/>
    </xf>
    <xf numFmtId="4" fontId="21" fillId="2" borderId="1" xfId="0" applyNumberFormat="1" applyFont="1" applyFill="1" applyBorder="1" applyAlignment="1" applyProtection="1">
      <alignment horizontal="right" vertical="top" wrapText="1"/>
      <protection locked="0"/>
    </xf>
    <xf numFmtId="49" fontId="18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1" xfId="0" applyNumberFormat="1" applyFont="1" applyFill="1" applyBorder="1" applyAlignment="1" applyProtection="1">
      <alignment horizontal="right" vertical="top" wrapText="1"/>
      <protection locked="0"/>
    </xf>
    <xf numFmtId="49" fontId="18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2" xfId="0" applyNumberFormat="1" applyFont="1" applyFill="1" applyBorder="1" applyAlignment="1" applyProtection="1">
      <alignment horizontal="left" vertical="top" wrapText="1"/>
      <protection locked="0"/>
    </xf>
    <xf numFmtId="4" fontId="18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0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top" wrapText="1"/>
    </xf>
    <xf numFmtId="164" fontId="26" fillId="2" borderId="1" xfId="0" applyNumberFormat="1" applyFont="1" applyFill="1" applyBorder="1" applyAlignment="1">
      <alignment horizontal="right" vertical="center" wrapText="1"/>
    </xf>
    <xf numFmtId="49" fontId="18" fillId="2" borderId="3" xfId="0" applyNumberFormat="1" applyFont="1" applyFill="1" applyBorder="1" applyAlignment="1" applyProtection="1">
      <alignment horizontal="right" vertical="top" wrapText="1"/>
      <protection locked="0"/>
    </xf>
    <xf numFmtId="0" fontId="18" fillId="2" borderId="3" xfId="0" applyFont="1" applyFill="1" applyBorder="1" applyAlignment="1" applyProtection="1">
      <alignment horizontal="left" vertical="top" wrapText="1"/>
      <protection locked="0"/>
    </xf>
    <xf numFmtId="49" fontId="18" fillId="2" borderId="5" xfId="0" applyNumberFormat="1" applyFont="1" applyFill="1" applyBorder="1" applyAlignment="1" applyProtection="1">
      <alignment horizontal="right" vertical="top" wrapText="1"/>
      <protection locked="0"/>
    </xf>
    <xf numFmtId="4" fontId="18" fillId="0" borderId="5" xfId="0" applyNumberFormat="1" applyFont="1" applyFill="1" applyBorder="1" applyAlignment="1">
      <alignment vertical="top"/>
    </xf>
    <xf numFmtId="0" fontId="9" fillId="0" borderId="0" xfId="0" applyFont="1" applyFill="1"/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right" vertical="center" wrapText="1"/>
    </xf>
    <xf numFmtId="164" fontId="25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right" vertical="center" wrapText="1"/>
    </xf>
    <xf numFmtId="164" fontId="24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164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6" fillId="2" borderId="0" xfId="0" applyNumberFormat="1" applyFont="1" applyFill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zoomScaleSheetLayoutView="90" workbookViewId="0">
      <selection activeCell="G1" sqref="G1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0" customWidth="1"/>
    <col min="5" max="5" width="7.54296875" customWidth="1"/>
    <col min="6" max="6" width="7.36328125" customWidth="1"/>
    <col min="7" max="7" width="16.7265625" customWidth="1"/>
  </cols>
  <sheetData>
    <row r="1" spans="1:11" ht="15.5">
      <c r="A1" s="1"/>
      <c r="B1" s="2"/>
      <c r="C1" s="3"/>
      <c r="D1" s="4"/>
      <c r="E1" s="29"/>
      <c r="F1" s="4"/>
      <c r="G1" s="29" t="s">
        <v>178</v>
      </c>
      <c r="H1" s="1"/>
      <c r="I1" s="2"/>
      <c r="J1" s="1"/>
      <c r="K1" s="1"/>
    </row>
    <row r="2" spans="1:11" ht="15.5">
      <c r="A2" s="2"/>
      <c r="B2" s="2"/>
      <c r="C2" s="4"/>
      <c r="D2" s="4"/>
      <c r="E2" s="29"/>
      <c r="F2" s="4"/>
      <c r="G2" s="29" t="s">
        <v>97</v>
      </c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92" t="s">
        <v>10</v>
      </c>
      <c r="B4" s="115" t="s">
        <v>77</v>
      </c>
      <c r="C4" s="115"/>
      <c r="D4" s="115"/>
      <c r="E4" s="115" t="s">
        <v>78</v>
      </c>
      <c r="F4" s="115"/>
      <c r="G4" s="92" t="s">
        <v>79</v>
      </c>
      <c r="H4" s="115" t="s">
        <v>80</v>
      </c>
      <c r="I4" s="115"/>
      <c r="J4" s="115" t="s">
        <v>81</v>
      </c>
      <c r="K4" s="115"/>
    </row>
    <row r="5" spans="1:11">
      <c r="A5" s="93" t="s">
        <v>82</v>
      </c>
      <c r="B5" s="116">
        <v>2</v>
      </c>
      <c r="C5" s="116"/>
      <c r="D5" s="116"/>
      <c r="E5" s="116">
        <v>3</v>
      </c>
      <c r="F5" s="116"/>
      <c r="G5" s="93">
        <v>4</v>
      </c>
      <c r="H5" s="116">
        <v>5</v>
      </c>
      <c r="I5" s="116"/>
      <c r="J5" s="116">
        <v>6</v>
      </c>
      <c r="K5" s="116"/>
    </row>
    <row r="6" spans="1:11" ht="14.5" customHeight="1">
      <c r="A6" s="117" t="s">
        <v>83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18" customHeight="1">
      <c r="A7" s="94" t="s">
        <v>29</v>
      </c>
      <c r="B7" s="112" t="s">
        <v>30</v>
      </c>
      <c r="C7" s="112"/>
      <c r="D7" s="112"/>
      <c r="E7" s="111">
        <v>1937</v>
      </c>
      <c r="F7" s="111"/>
      <c r="G7" s="95">
        <v>0</v>
      </c>
      <c r="H7" s="111">
        <v>20221</v>
      </c>
      <c r="I7" s="111"/>
      <c r="J7" s="111">
        <v>22158</v>
      </c>
      <c r="K7" s="111"/>
    </row>
    <row r="8" spans="1:11" ht="25" customHeight="1">
      <c r="A8" s="96" t="s">
        <v>84</v>
      </c>
      <c r="B8" s="112" t="s">
        <v>85</v>
      </c>
      <c r="C8" s="112"/>
      <c r="D8" s="112"/>
      <c r="E8" s="111">
        <v>1937</v>
      </c>
      <c r="F8" s="111"/>
      <c r="G8" s="95">
        <v>0</v>
      </c>
      <c r="H8" s="111">
        <v>20221</v>
      </c>
      <c r="I8" s="111"/>
      <c r="J8" s="111">
        <v>22158</v>
      </c>
      <c r="K8" s="111"/>
    </row>
    <row r="9" spans="1:11" ht="23" customHeight="1">
      <c r="A9" s="94" t="s">
        <v>86</v>
      </c>
      <c r="B9" s="112" t="s">
        <v>87</v>
      </c>
      <c r="C9" s="112"/>
      <c r="D9" s="112"/>
      <c r="E9" s="111">
        <v>16082294.73</v>
      </c>
      <c r="F9" s="111"/>
      <c r="G9" s="95">
        <v>0</v>
      </c>
      <c r="H9" s="111">
        <v>3720</v>
      </c>
      <c r="I9" s="111"/>
      <c r="J9" s="111">
        <v>16086014.73</v>
      </c>
      <c r="K9" s="111"/>
    </row>
    <row r="10" spans="1:11" ht="20.5" customHeight="1">
      <c r="A10" s="96" t="s">
        <v>84</v>
      </c>
      <c r="B10" s="112" t="s">
        <v>88</v>
      </c>
      <c r="C10" s="112"/>
      <c r="D10" s="112"/>
      <c r="E10" s="111">
        <v>122891.11</v>
      </c>
      <c r="F10" s="111"/>
      <c r="G10" s="95">
        <v>0</v>
      </c>
      <c r="H10" s="111">
        <v>3720</v>
      </c>
      <c r="I10" s="111"/>
      <c r="J10" s="111">
        <v>126611.11</v>
      </c>
      <c r="K10" s="111"/>
    </row>
    <row r="11" spans="1:11" ht="24" customHeight="1">
      <c r="A11" s="94" t="s">
        <v>89</v>
      </c>
      <c r="B11" s="112" t="s">
        <v>90</v>
      </c>
      <c r="C11" s="112"/>
      <c r="D11" s="112"/>
      <c r="E11" s="111">
        <v>40000</v>
      </c>
      <c r="F11" s="111"/>
      <c r="G11" s="95">
        <v>0</v>
      </c>
      <c r="H11" s="111">
        <v>3420</v>
      </c>
      <c r="I11" s="111"/>
      <c r="J11" s="111">
        <v>43420</v>
      </c>
      <c r="K11" s="111"/>
    </row>
    <row r="12" spans="1:11" ht="26" customHeight="1">
      <c r="A12" s="96" t="s">
        <v>84</v>
      </c>
      <c r="B12" s="112" t="s">
        <v>91</v>
      </c>
      <c r="C12" s="112"/>
      <c r="D12" s="112"/>
      <c r="E12" s="111">
        <v>0</v>
      </c>
      <c r="F12" s="111"/>
      <c r="G12" s="95">
        <v>0</v>
      </c>
      <c r="H12" s="111">
        <v>3420</v>
      </c>
      <c r="I12" s="111"/>
      <c r="J12" s="111">
        <v>3420</v>
      </c>
      <c r="K12" s="111"/>
    </row>
    <row r="13" spans="1:11" ht="26" customHeight="1">
      <c r="A13" s="94" t="s">
        <v>37</v>
      </c>
      <c r="B13" s="112" t="s">
        <v>38</v>
      </c>
      <c r="C13" s="112"/>
      <c r="D13" s="112"/>
      <c r="E13" s="111">
        <v>3708544</v>
      </c>
      <c r="F13" s="111"/>
      <c r="G13" s="95">
        <v>0</v>
      </c>
      <c r="H13" s="111">
        <v>11288</v>
      </c>
      <c r="I13" s="111"/>
      <c r="J13" s="111">
        <v>3719832</v>
      </c>
      <c r="K13" s="111"/>
    </row>
    <row r="14" spans="1:11" ht="26" customHeight="1">
      <c r="A14" s="96" t="s">
        <v>84</v>
      </c>
      <c r="B14" s="112" t="s">
        <v>85</v>
      </c>
      <c r="C14" s="112"/>
      <c r="D14" s="112"/>
      <c r="E14" s="111">
        <v>3464102</v>
      </c>
      <c r="F14" s="111"/>
      <c r="G14" s="95">
        <v>0</v>
      </c>
      <c r="H14" s="111">
        <v>11288</v>
      </c>
      <c r="I14" s="111"/>
      <c r="J14" s="111">
        <v>3475390</v>
      </c>
      <c r="K14" s="111"/>
    </row>
    <row r="15" spans="1:11" ht="26" customHeight="1">
      <c r="A15" s="113" t="s">
        <v>92</v>
      </c>
      <c r="B15" s="113"/>
      <c r="C15" s="113"/>
      <c r="D15" s="113"/>
      <c r="E15" s="114">
        <v>43261407.960000001</v>
      </c>
      <c r="F15" s="114"/>
      <c r="G15" s="97">
        <v>0</v>
      </c>
      <c r="H15" s="114">
        <v>38649</v>
      </c>
      <c r="I15" s="114"/>
      <c r="J15" s="114">
        <v>43300056.960000001</v>
      </c>
      <c r="K15" s="114"/>
    </row>
    <row r="16" spans="1:11" ht="26" customHeight="1">
      <c r="A16" s="98" t="s">
        <v>84</v>
      </c>
      <c r="B16" s="112" t="s">
        <v>93</v>
      </c>
      <c r="C16" s="112"/>
      <c r="D16" s="112"/>
      <c r="E16" s="111">
        <v>0</v>
      </c>
      <c r="F16" s="111"/>
      <c r="G16" s="95">
        <v>0</v>
      </c>
      <c r="H16" s="111">
        <v>0</v>
      </c>
      <c r="I16" s="111"/>
      <c r="J16" s="111">
        <v>0</v>
      </c>
      <c r="K16" s="111"/>
    </row>
    <row r="17" spans="1:11" ht="26" customHeight="1">
      <c r="A17" s="117" t="s">
        <v>94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ht="26" customHeight="1">
      <c r="A18" s="113" t="s">
        <v>95</v>
      </c>
      <c r="B18" s="113"/>
      <c r="C18" s="113"/>
      <c r="D18" s="113"/>
      <c r="E18" s="114">
        <v>7726874.5199999996</v>
      </c>
      <c r="F18" s="114"/>
      <c r="G18" s="97">
        <v>0</v>
      </c>
      <c r="H18" s="114">
        <v>0</v>
      </c>
      <c r="I18" s="114"/>
      <c r="J18" s="114">
        <v>7726874.5199999996</v>
      </c>
      <c r="K18" s="114"/>
    </row>
    <row r="19" spans="1:11" ht="26" customHeight="1">
      <c r="A19" s="98" t="s">
        <v>84</v>
      </c>
      <c r="B19" s="112" t="s">
        <v>93</v>
      </c>
      <c r="C19" s="112"/>
      <c r="D19" s="112"/>
      <c r="E19" s="111">
        <v>3001</v>
      </c>
      <c r="F19" s="111"/>
      <c r="G19" s="95">
        <v>0</v>
      </c>
      <c r="H19" s="111">
        <v>0</v>
      </c>
      <c r="I19" s="111"/>
      <c r="J19" s="111">
        <v>3001</v>
      </c>
      <c r="K19" s="111"/>
    </row>
    <row r="20" spans="1:11" ht="26" customHeight="1">
      <c r="A20" s="117" t="s">
        <v>96</v>
      </c>
      <c r="B20" s="117"/>
      <c r="C20" s="117"/>
      <c r="D20" s="117"/>
      <c r="E20" s="114">
        <v>50988282.479999997</v>
      </c>
      <c r="F20" s="114"/>
      <c r="G20" s="97">
        <v>0</v>
      </c>
      <c r="H20" s="114">
        <v>38649</v>
      </c>
      <c r="I20" s="114"/>
      <c r="J20" s="114">
        <v>51026931.479999997</v>
      </c>
      <c r="K20" s="114"/>
    </row>
    <row r="21" spans="1:11" ht="26" customHeight="1">
      <c r="A21" s="98" t="s">
        <v>84</v>
      </c>
      <c r="B21" s="109" t="s">
        <v>93</v>
      </c>
      <c r="C21" s="109"/>
      <c r="D21" s="109"/>
      <c r="E21" s="110">
        <v>3001</v>
      </c>
      <c r="F21" s="110"/>
      <c r="G21" s="99">
        <v>0</v>
      </c>
      <c r="H21" s="110">
        <v>0</v>
      </c>
      <c r="I21" s="110"/>
      <c r="J21" s="110">
        <v>3001</v>
      </c>
      <c r="K21" s="110"/>
    </row>
    <row r="22" spans="1:11" ht="14.5" customHeight="1">
      <c r="A22" s="9" t="s">
        <v>1</v>
      </c>
      <c r="B22" s="10"/>
      <c r="C22" s="10"/>
      <c r="D22" s="10"/>
      <c r="E22" s="8"/>
      <c r="F22" s="8"/>
      <c r="G22" s="8"/>
      <c r="H22" s="8"/>
      <c r="I22" s="11"/>
      <c r="J22" s="12"/>
      <c r="K22" s="12"/>
    </row>
    <row r="23" spans="1:11" ht="14.5" customHeight="1">
      <c r="A23" s="14"/>
      <c r="B23" s="30" t="s">
        <v>8</v>
      </c>
      <c r="C23" s="10"/>
      <c r="D23" s="10"/>
      <c r="E23" s="8"/>
      <c r="F23" s="8"/>
      <c r="G23" s="8"/>
      <c r="H23" s="8"/>
      <c r="I23" s="11"/>
      <c r="J23" s="12"/>
      <c r="K23" s="12"/>
    </row>
    <row r="24" spans="1:11" ht="14.5" customHeight="1">
      <c r="A24" s="14" t="s">
        <v>51</v>
      </c>
      <c r="B24" s="30"/>
      <c r="C24" s="10"/>
      <c r="D24" s="10"/>
      <c r="E24" s="8"/>
      <c r="F24" s="8"/>
      <c r="G24" s="8"/>
      <c r="H24" s="8"/>
      <c r="I24" s="11"/>
      <c r="J24" s="12"/>
      <c r="K24" s="12"/>
    </row>
    <row r="25" spans="1:11" ht="14.5" customHeight="1">
      <c r="A25" s="14" t="s">
        <v>52</v>
      </c>
      <c r="B25" s="30"/>
      <c r="C25" s="10"/>
      <c r="D25" s="10"/>
      <c r="E25" s="8"/>
      <c r="F25" s="8"/>
      <c r="G25" s="8"/>
      <c r="H25" s="8"/>
      <c r="I25" s="11"/>
      <c r="J25" s="12"/>
      <c r="K25" s="12"/>
    </row>
    <row r="26" spans="1:11" ht="14.5" customHeight="1">
      <c r="A26" s="14" t="s">
        <v>59</v>
      </c>
      <c r="B26" s="30"/>
      <c r="C26" s="10"/>
      <c r="D26" s="10"/>
      <c r="E26" s="8"/>
      <c r="F26" s="8"/>
      <c r="G26" s="8"/>
      <c r="H26" s="8"/>
      <c r="I26" s="11"/>
      <c r="J26" s="12"/>
      <c r="K26" s="12"/>
    </row>
    <row r="27" spans="1:11" ht="14.5" customHeight="1">
      <c r="A27" s="14" t="s">
        <v>65</v>
      </c>
      <c r="B27" s="30"/>
      <c r="C27" s="10"/>
      <c r="D27" s="10"/>
      <c r="E27" s="8"/>
      <c r="F27" s="8"/>
      <c r="G27" s="8"/>
      <c r="H27" s="8"/>
      <c r="I27" s="11"/>
      <c r="J27" s="12"/>
      <c r="K27" s="12"/>
    </row>
    <row r="28" spans="1:11" ht="14.5" customHeight="1">
      <c r="A28" s="14" t="s">
        <v>66</v>
      </c>
      <c r="B28" s="30"/>
      <c r="C28" s="10"/>
      <c r="D28" s="10"/>
      <c r="E28" s="8"/>
      <c r="F28" s="8"/>
      <c r="G28" s="8"/>
      <c r="H28" s="8"/>
      <c r="I28" s="11"/>
      <c r="J28" s="12"/>
      <c r="K28" s="12"/>
    </row>
    <row r="29" spans="1:11" ht="14.5" customHeight="1">
      <c r="A29" s="14" t="s">
        <v>69</v>
      </c>
      <c r="B29" s="30"/>
      <c r="C29" s="10"/>
      <c r="D29" s="10"/>
      <c r="E29" s="8"/>
      <c r="F29" s="8"/>
      <c r="G29" s="8"/>
      <c r="H29" s="8"/>
      <c r="I29" s="11"/>
      <c r="J29" s="12"/>
      <c r="K29" s="12"/>
    </row>
    <row r="30" spans="1:11" ht="14.5" customHeight="1">
      <c r="A30" s="14" t="s">
        <v>70</v>
      </c>
      <c r="B30" s="30"/>
      <c r="C30" s="10"/>
      <c r="D30" s="10"/>
      <c r="E30" s="8"/>
      <c r="F30" s="8"/>
      <c r="G30" s="8"/>
      <c r="H30" s="8"/>
      <c r="I30" s="11"/>
      <c r="J30" s="12"/>
      <c r="K30" s="12"/>
    </row>
    <row r="31" spans="1:11" ht="14.5" customHeight="1">
      <c r="A31" s="14" t="s">
        <v>71</v>
      </c>
      <c r="B31" s="30"/>
      <c r="C31" s="10"/>
      <c r="D31" s="10"/>
      <c r="E31" s="8"/>
      <c r="F31" s="8"/>
      <c r="G31" s="8"/>
      <c r="H31" s="8"/>
      <c r="I31" s="11"/>
      <c r="J31" s="12"/>
      <c r="K31" s="12"/>
    </row>
    <row r="32" spans="1:11">
      <c r="A32" s="20" t="s">
        <v>101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68" t="s">
        <v>102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68" t="s">
        <v>104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>
      <c r="A35" s="68" t="s">
        <v>105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>
      <c r="A36" s="20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>
      <c r="A37" s="14" t="s">
        <v>103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4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>
      <c r="A42" s="20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>
      <c r="A43" s="20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20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32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8"/>
    </row>
    <row r="53" spans="1:11">
      <c r="A53" s="18"/>
    </row>
    <row r="54" spans="1:11">
      <c r="A54" s="18"/>
    </row>
  </sheetData>
  <mergeCells count="66">
    <mergeCell ref="B19:D19"/>
    <mergeCell ref="E19:F19"/>
    <mergeCell ref="H19:I19"/>
    <mergeCell ref="J19:K19"/>
    <mergeCell ref="A20:D20"/>
    <mergeCell ref="E20:F20"/>
    <mergeCell ref="H20:I20"/>
    <mergeCell ref="J20:K20"/>
    <mergeCell ref="A17:K17"/>
    <mergeCell ref="A18:D18"/>
    <mergeCell ref="E18:F18"/>
    <mergeCell ref="H18:I18"/>
    <mergeCell ref="J18:K18"/>
    <mergeCell ref="E9:F9"/>
    <mergeCell ref="H9:I9"/>
    <mergeCell ref="J9:K9"/>
    <mergeCell ref="B8:D8"/>
    <mergeCell ref="E8:F8"/>
    <mergeCell ref="H8:I8"/>
    <mergeCell ref="J8:K8"/>
    <mergeCell ref="B9:D9"/>
    <mergeCell ref="A6:K6"/>
    <mergeCell ref="B7:D7"/>
    <mergeCell ref="E7:F7"/>
    <mergeCell ref="H7:I7"/>
    <mergeCell ref="J7:K7"/>
    <mergeCell ref="B4:D4"/>
    <mergeCell ref="E4:F4"/>
    <mergeCell ref="H4:I4"/>
    <mergeCell ref="J4:K4"/>
    <mergeCell ref="B5:D5"/>
    <mergeCell ref="E5:F5"/>
    <mergeCell ref="H5:I5"/>
    <mergeCell ref="J5:K5"/>
    <mergeCell ref="H14:I14"/>
    <mergeCell ref="H13:I13"/>
    <mergeCell ref="H15:I15"/>
    <mergeCell ref="J15:K15"/>
    <mergeCell ref="B10:D10"/>
    <mergeCell ref="E10:F10"/>
    <mergeCell ref="H10:I10"/>
    <mergeCell ref="J10:K10"/>
    <mergeCell ref="E12:F12"/>
    <mergeCell ref="H12:I12"/>
    <mergeCell ref="B11:D11"/>
    <mergeCell ref="E11:F11"/>
    <mergeCell ref="H11:I11"/>
    <mergeCell ref="J11:K11"/>
    <mergeCell ref="J12:K12"/>
    <mergeCell ref="B12:D12"/>
    <mergeCell ref="B21:D21"/>
    <mergeCell ref="E21:F21"/>
    <mergeCell ref="H21:I21"/>
    <mergeCell ref="J21:K21"/>
    <mergeCell ref="J13:K13"/>
    <mergeCell ref="B16:D16"/>
    <mergeCell ref="E16:F16"/>
    <mergeCell ref="H16:I16"/>
    <mergeCell ref="J16:K16"/>
    <mergeCell ref="J14:K14"/>
    <mergeCell ref="A15:D15"/>
    <mergeCell ref="E15:F15"/>
    <mergeCell ref="E13:F13"/>
    <mergeCell ref="B13:D13"/>
    <mergeCell ref="B14:D14"/>
    <mergeCell ref="E14:F14"/>
  </mergeCells>
  <pageMargins left="0.25" right="0.25" top="0.75" bottom="0.75" header="0.3" footer="0.3"/>
  <pageSetup paperSize="9" scale="86" orientation="landscape" r:id="rId1"/>
  <headerFooter>
    <oddFooter>&amp;C&amp;P</oddFooter>
  </headerFooter>
  <rowBreaks count="1" manualBreakCount="1">
    <brk id="3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0"/>
  <sheetViews>
    <sheetView topLeftCell="A91" zoomScaleNormal="100" zoomScaleSheetLayoutView="100" workbookViewId="0">
      <selection activeCell="N97" sqref="N97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179687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3.7265625" customWidth="1"/>
    <col min="10" max="10" width="10.26953125" customWidth="1"/>
    <col min="15" max="16" width="7.726562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29"/>
      <c r="N1" s="4"/>
      <c r="O1" s="4"/>
      <c r="P1" s="1"/>
      <c r="Q1" s="2"/>
      <c r="R1" s="29" t="s">
        <v>179</v>
      </c>
      <c r="S1" s="29"/>
      <c r="T1" s="8"/>
      <c r="U1" s="15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29"/>
      <c r="N2" s="4"/>
      <c r="O2" s="4"/>
      <c r="P2" s="1"/>
      <c r="Q2" s="2"/>
      <c r="R2" s="29" t="s">
        <v>97</v>
      </c>
      <c r="S2" s="29"/>
      <c r="T2" s="8"/>
      <c r="U2" s="15"/>
      <c r="V2" s="1"/>
      <c r="W2" s="1"/>
      <c r="X2" s="1"/>
      <c r="Y2" s="1"/>
      <c r="Z2" s="1"/>
    </row>
    <row r="3" spans="1:26" ht="18" customHeight="1">
      <c r="A3" s="31"/>
      <c r="B3" s="31"/>
      <c r="C3" s="31"/>
      <c r="D3" s="31"/>
      <c r="E3" s="31"/>
      <c r="F3" s="122" t="s">
        <v>2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31"/>
      <c r="V3" s="31"/>
      <c r="W3" s="31"/>
      <c r="X3" s="31"/>
      <c r="Y3" s="31"/>
      <c r="Z3" s="31"/>
    </row>
    <row r="4" spans="1:26" ht="14.5" customHeight="1">
      <c r="A4" s="118" t="s">
        <v>10</v>
      </c>
      <c r="B4" s="118"/>
      <c r="C4" s="118" t="s">
        <v>11</v>
      </c>
      <c r="D4" s="118" t="s">
        <v>115</v>
      </c>
      <c r="E4" s="118" t="s">
        <v>77</v>
      </c>
      <c r="F4" s="118"/>
      <c r="G4" s="118"/>
      <c r="H4" s="118"/>
      <c r="I4" s="118"/>
      <c r="J4" s="118" t="s">
        <v>116</v>
      </c>
      <c r="K4" s="118" t="s">
        <v>117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 t="s">
        <v>118</v>
      </c>
      <c r="L5" s="118" t="s">
        <v>18</v>
      </c>
      <c r="M5" s="118"/>
      <c r="N5" s="118"/>
      <c r="O5" s="118"/>
      <c r="P5" s="118"/>
      <c r="Q5" s="118"/>
      <c r="R5" s="118"/>
      <c r="S5" s="118"/>
      <c r="T5" s="118" t="s">
        <v>119</v>
      </c>
      <c r="U5" s="118" t="s">
        <v>18</v>
      </c>
      <c r="V5" s="118"/>
      <c r="W5" s="118"/>
      <c r="X5" s="118"/>
      <c r="Y5" s="118"/>
      <c r="Z5" s="118"/>
    </row>
    <row r="6" spans="1:26" ht="14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 t="s">
        <v>120</v>
      </c>
      <c r="M6" s="118" t="s">
        <v>18</v>
      </c>
      <c r="N6" s="118"/>
      <c r="O6" s="118" t="s">
        <v>121</v>
      </c>
      <c r="P6" s="118" t="s">
        <v>122</v>
      </c>
      <c r="Q6" s="118" t="s">
        <v>123</v>
      </c>
      <c r="R6" s="118" t="s">
        <v>124</v>
      </c>
      <c r="S6" s="118" t="s">
        <v>125</v>
      </c>
      <c r="T6" s="118"/>
      <c r="U6" s="118" t="s">
        <v>126</v>
      </c>
      <c r="V6" s="118" t="s">
        <v>127</v>
      </c>
      <c r="W6" s="118"/>
      <c r="X6" s="118" t="s">
        <v>128</v>
      </c>
      <c r="Y6" s="118" t="s">
        <v>129</v>
      </c>
      <c r="Z6" s="118"/>
    </row>
    <row r="7" spans="1:26" ht="70.5" customHeight="1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05" t="s">
        <v>130</v>
      </c>
      <c r="N7" s="105" t="s">
        <v>131</v>
      </c>
      <c r="O7" s="118"/>
      <c r="P7" s="118"/>
      <c r="Q7" s="118"/>
      <c r="R7" s="118"/>
      <c r="S7" s="118"/>
      <c r="T7" s="118"/>
      <c r="U7" s="118"/>
      <c r="V7" s="118" t="s">
        <v>132</v>
      </c>
      <c r="W7" s="118"/>
      <c r="X7" s="118"/>
      <c r="Y7" s="118"/>
      <c r="Z7" s="118"/>
    </row>
    <row r="8" spans="1:26">
      <c r="A8" s="121" t="s">
        <v>82</v>
      </c>
      <c r="B8" s="121"/>
      <c r="C8" s="106" t="s">
        <v>133</v>
      </c>
      <c r="D8" s="106" t="s">
        <v>134</v>
      </c>
      <c r="E8" s="121" t="s">
        <v>135</v>
      </c>
      <c r="F8" s="121"/>
      <c r="G8" s="121"/>
      <c r="H8" s="121"/>
      <c r="I8" s="121"/>
      <c r="J8" s="106" t="s">
        <v>136</v>
      </c>
      <c r="K8" s="106" t="s">
        <v>137</v>
      </c>
      <c r="L8" s="106" t="s">
        <v>138</v>
      </c>
      <c r="M8" s="106" t="s">
        <v>139</v>
      </c>
      <c r="N8" s="106" t="s">
        <v>140</v>
      </c>
      <c r="O8" s="106" t="s">
        <v>141</v>
      </c>
      <c r="P8" s="106" t="s">
        <v>142</v>
      </c>
      <c r="Q8" s="106" t="s">
        <v>143</v>
      </c>
      <c r="R8" s="106" t="s">
        <v>144</v>
      </c>
      <c r="S8" s="106" t="s">
        <v>145</v>
      </c>
      <c r="T8" s="106" t="s">
        <v>146</v>
      </c>
      <c r="U8" s="106" t="s">
        <v>147</v>
      </c>
      <c r="V8" s="121" t="s">
        <v>148</v>
      </c>
      <c r="W8" s="121"/>
      <c r="X8" s="106" t="s">
        <v>149</v>
      </c>
      <c r="Y8" s="121" t="s">
        <v>150</v>
      </c>
      <c r="Z8" s="121"/>
    </row>
    <row r="9" spans="1:26" ht="14.5" customHeight="1">
      <c r="A9" s="118" t="s">
        <v>25</v>
      </c>
      <c r="B9" s="118"/>
      <c r="C9" s="118" t="s">
        <v>84</v>
      </c>
      <c r="D9" s="118" t="s">
        <v>84</v>
      </c>
      <c r="E9" s="119" t="s">
        <v>26</v>
      </c>
      <c r="F9" s="119"/>
      <c r="G9" s="119"/>
      <c r="H9" s="119" t="s">
        <v>151</v>
      </c>
      <c r="I9" s="119"/>
      <c r="J9" s="107">
        <v>6651417.7400000002</v>
      </c>
      <c r="K9" s="107">
        <v>6545417.7400000002</v>
      </c>
      <c r="L9" s="107">
        <v>6076337.7400000002</v>
      </c>
      <c r="M9" s="107">
        <v>5117593.3499999996</v>
      </c>
      <c r="N9" s="107">
        <v>958744.39</v>
      </c>
      <c r="O9" s="107">
        <v>0</v>
      </c>
      <c r="P9" s="107">
        <v>459080</v>
      </c>
      <c r="Q9" s="107">
        <v>10000</v>
      </c>
      <c r="R9" s="107">
        <v>0</v>
      </c>
      <c r="S9" s="107">
        <v>0</v>
      </c>
      <c r="T9" s="107">
        <v>106000</v>
      </c>
      <c r="U9" s="107">
        <v>106000</v>
      </c>
      <c r="V9" s="120">
        <v>75000</v>
      </c>
      <c r="W9" s="120"/>
      <c r="X9" s="107">
        <v>0</v>
      </c>
      <c r="Y9" s="120">
        <v>0</v>
      </c>
      <c r="Z9" s="120"/>
    </row>
    <row r="10" spans="1:26">
      <c r="A10" s="118"/>
      <c r="B10" s="118"/>
      <c r="C10" s="118"/>
      <c r="D10" s="118"/>
      <c r="E10" s="119"/>
      <c r="F10" s="119"/>
      <c r="G10" s="119"/>
      <c r="H10" s="119" t="s">
        <v>152</v>
      </c>
      <c r="I10" s="119"/>
      <c r="J10" s="107">
        <v>-9064.56</v>
      </c>
      <c r="K10" s="107">
        <v>-9064.56</v>
      </c>
      <c r="L10" s="107">
        <v>-6690.56</v>
      </c>
      <c r="M10" s="107">
        <v>-6690.56</v>
      </c>
      <c r="N10" s="107">
        <v>0</v>
      </c>
      <c r="O10" s="107">
        <v>0</v>
      </c>
      <c r="P10" s="107">
        <v>0</v>
      </c>
      <c r="Q10" s="107">
        <v>-2374</v>
      </c>
      <c r="R10" s="107">
        <v>0</v>
      </c>
      <c r="S10" s="107">
        <v>0</v>
      </c>
      <c r="T10" s="107">
        <v>0</v>
      </c>
      <c r="U10" s="107">
        <v>0</v>
      </c>
      <c r="V10" s="120">
        <v>0</v>
      </c>
      <c r="W10" s="120"/>
      <c r="X10" s="107">
        <v>0</v>
      </c>
      <c r="Y10" s="120">
        <v>0</v>
      </c>
      <c r="Z10" s="120"/>
    </row>
    <row r="11" spans="1:26">
      <c r="A11" s="118"/>
      <c r="B11" s="118"/>
      <c r="C11" s="118"/>
      <c r="D11" s="118"/>
      <c r="E11" s="119"/>
      <c r="F11" s="119"/>
      <c r="G11" s="119"/>
      <c r="H11" s="119" t="s">
        <v>153</v>
      </c>
      <c r="I11" s="119"/>
      <c r="J11" s="107">
        <v>9064.56</v>
      </c>
      <c r="K11" s="107">
        <v>9064.56</v>
      </c>
      <c r="L11" s="107">
        <v>6690.56</v>
      </c>
      <c r="M11" s="107">
        <v>0</v>
      </c>
      <c r="N11" s="107">
        <v>6690.56</v>
      </c>
      <c r="O11" s="107">
        <v>0</v>
      </c>
      <c r="P11" s="107">
        <v>0</v>
      </c>
      <c r="Q11" s="107">
        <v>2374</v>
      </c>
      <c r="R11" s="107">
        <v>0</v>
      </c>
      <c r="S11" s="107">
        <v>0</v>
      </c>
      <c r="T11" s="107">
        <v>0</v>
      </c>
      <c r="U11" s="107">
        <v>0</v>
      </c>
      <c r="V11" s="120">
        <v>0</v>
      </c>
      <c r="W11" s="120"/>
      <c r="X11" s="107">
        <v>0</v>
      </c>
      <c r="Y11" s="120">
        <v>0</v>
      </c>
      <c r="Z11" s="120"/>
    </row>
    <row r="12" spans="1:26">
      <c r="A12" s="118"/>
      <c r="B12" s="118"/>
      <c r="C12" s="118"/>
      <c r="D12" s="118"/>
      <c r="E12" s="119"/>
      <c r="F12" s="119"/>
      <c r="G12" s="119"/>
      <c r="H12" s="119" t="s">
        <v>154</v>
      </c>
      <c r="I12" s="119"/>
      <c r="J12" s="107">
        <v>6651417.7400000002</v>
      </c>
      <c r="K12" s="107">
        <v>6545417.7400000002</v>
      </c>
      <c r="L12" s="107">
        <v>6076337.7400000002</v>
      </c>
      <c r="M12" s="107">
        <v>5110902.79</v>
      </c>
      <c r="N12" s="107">
        <v>965434.95</v>
      </c>
      <c r="O12" s="107">
        <v>0</v>
      </c>
      <c r="P12" s="107">
        <v>459080</v>
      </c>
      <c r="Q12" s="107">
        <v>10000</v>
      </c>
      <c r="R12" s="107">
        <v>0</v>
      </c>
      <c r="S12" s="107">
        <v>0</v>
      </c>
      <c r="T12" s="107">
        <v>106000</v>
      </c>
      <c r="U12" s="107">
        <v>106000</v>
      </c>
      <c r="V12" s="120">
        <v>75000</v>
      </c>
      <c r="W12" s="120"/>
      <c r="X12" s="107">
        <v>0</v>
      </c>
      <c r="Y12" s="120">
        <v>0</v>
      </c>
      <c r="Z12" s="120"/>
    </row>
    <row r="13" spans="1:26" ht="14.5" customHeight="1">
      <c r="A13" s="118" t="s">
        <v>84</v>
      </c>
      <c r="B13" s="118"/>
      <c r="C13" s="118" t="s">
        <v>27</v>
      </c>
      <c r="D13" s="118" t="s">
        <v>84</v>
      </c>
      <c r="E13" s="119" t="s">
        <v>155</v>
      </c>
      <c r="F13" s="119"/>
      <c r="G13" s="119"/>
      <c r="H13" s="119" t="s">
        <v>151</v>
      </c>
      <c r="I13" s="119"/>
      <c r="J13" s="107">
        <v>92106.64</v>
      </c>
      <c r="K13" s="107">
        <v>92106.64</v>
      </c>
      <c r="L13" s="107">
        <v>92106.64</v>
      </c>
      <c r="M13" s="107">
        <v>87949.21</v>
      </c>
      <c r="N13" s="107">
        <v>4157.43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20">
        <v>0</v>
      </c>
      <c r="W13" s="120"/>
      <c r="X13" s="107">
        <v>0</v>
      </c>
      <c r="Y13" s="120">
        <v>0</v>
      </c>
      <c r="Z13" s="120"/>
    </row>
    <row r="14" spans="1:26">
      <c r="A14" s="118"/>
      <c r="B14" s="118"/>
      <c r="C14" s="118"/>
      <c r="D14" s="118"/>
      <c r="E14" s="119"/>
      <c r="F14" s="119"/>
      <c r="G14" s="119"/>
      <c r="H14" s="119" t="s">
        <v>152</v>
      </c>
      <c r="I14" s="119"/>
      <c r="J14" s="107">
        <v>-314.22000000000003</v>
      </c>
      <c r="K14" s="107">
        <v>-314.22000000000003</v>
      </c>
      <c r="L14" s="107">
        <v>-314.22000000000003</v>
      </c>
      <c r="M14" s="107">
        <v>-314.22000000000003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20">
        <v>0</v>
      </c>
      <c r="W14" s="120"/>
      <c r="X14" s="107">
        <v>0</v>
      </c>
      <c r="Y14" s="120">
        <v>0</v>
      </c>
      <c r="Z14" s="120"/>
    </row>
    <row r="15" spans="1:26">
      <c r="A15" s="118"/>
      <c r="B15" s="118"/>
      <c r="C15" s="118"/>
      <c r="D15" s="118"/>
      <c r="E15" s="119"/>
      <c r="F15" s="119"/>
      <c r="G15" s="119"/>
      <c r="H15" s="119" t="s">
        <v>153</v>
      </c>
      <c r="I15" s="119"/>
      <c r="J15" s="107">
        <v>314.22000000000003</v>
      </c>
      <c r="K15" s="107">
        <v>314.22000000000003</v>
      </c>
      <c r="L15" s="107">
        <v>314.22000000000003</v>
      </c>
      <c r="M15" s="107">
        <v>0</v>
      </c>
      <c r="N15" s="107">
        <v>314.22000000000003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20">
        <v>0</v>
      </c>
      <c r="W15" s="120"/>
      <c r="X15" s="107">
        <v>0</v>
      </c>
      <c r="Y15" s="120">
        <v>0</v>
      </c>
      <c r="Z15" s="120"/>
    </row>
    <row r="16" spans="1:26">
      <c r="A16" s="118"/>
      <c r="B16" s="118"/>
      <c r="C16" s="118"/>
      <c r="D16" s="118"/>
      <c r="E16" s="119"/>
      <c r="F16" s="119"/>
      <c r="G16" s="119"/>
      <c r="H16" s="119" t="s">
        <v>154</v>
      </c>
      <c r="I16" s="119"/>
      <c r="J16" s="107">
        <v>92106.64</v>
      </c>
      <c r="K16" s="107">
        <v>92106.64</v>
      </c>
      <c r="L16" s="107">
        <v>92106.64</v>
      </c>
      <c r="M16" s="107">
        <v>87634.99</v>
      </c>
      <c r="N16" s="107">
        <v>4471.6499999999996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20">
        <v>0</v>
      </c>
      <c r="W16" s="120"/>
      <c r="X16" s="107">
        <v>0</v>
      </c>
      <c r="Y16" s="120">
        <v>0</v>
      </c>
      <c r="Z16" s="120"/>
    </row>
    <row r="17" spans="1:26" ht="14.5" customHeight="1">
      <c r="A17" s="118" t="s">
        <v>84</v>
      </c>
      <c r="B17" s="118"/>
      <c r="C17" s="118" t="s">
        <v>156</v>
      </c>
      <c r="D17" s="118" t="s">
        <v>84</v>
      </c>
      <c r="E17" s="119" t="s">
        <v>157</v>
      </c>
      <c r="F17" s="119"/>
      <c r="G17" s="119"/>
      <c r="H17" s="119" t="s">
        <v>151</v>
      </c>
      <c r="I17" s="119"/>
      <c r="J17" s="107">
        <v>5936966.6100000003</v>
      </c>
      <c r="K17" s="107">
        <v>5830966.6100000003</v>
      </c>
      <c r="L17" s="107">
        <v>5806966.6100000003</v>
      </c>
      <c r="M17" s="107">
        <v>5017644.1399999997</v>
      </c>
      <c r="N17" s="107">
        <v>789322.47</v>
      </c>
      <c r="O17" s="107">
        <v>0</v>
      </c>
      <c r="P17" s="107">
        <v>14000</v>
      </c>
      <c r="Q17" s="107">
        <v>10000</v>
      </c>
      <c r="R17" s="107">
        <v>0</v>
      </c>
      <c r="S17" s="107">
        <v>0</v>
      </c>
      <c r="T17" s="107">
        <v>106000</v>
      </c>
      <c r="U17" s="107">
        <v>106000</v>
      </c>
      <c r="V17" s="120">
        <v>75000</v>
      </c>
      <c r="W17" s="120"/>
      <c r="X17" s="107">
        <v>0</v>
      </c>
      <c r="Y17" s="120">
        <v>0</v>
      </c>
      <c r="Z17" s="120"/>
    </row>
    <row r="18" spans="1:26">
      <c r="A18" s="118"/>
      <c r="B18" s="118"/>
      <c r="C18" s="118"/>
      <c r="D18" s="118"/>
      <c r="E18" s="119"/>
      <c r="F18" s="119"/>
      <c r="G18" s="119"/>
      <c r="H18" s="119" t="s">
        <v>152</v>
      </c>
      <c r="I18" s="119"/>
      <c r="J18" s="107">
        <v>-8750.34</v>
      </c>
      <c r="K18" s="107">
        <v>-8750.34</v>
      </c>
      <c r="L18" s="107">
        <v>-6376.34</v>
      </c>
      <c r="M18" s="107">
        <v>-6376.34</v>
      </c>
      <c r="N18" s="107">
        <v>0</v>
      </c>
      <c r="O18" s="107">
        <v>0</v>
      </c>
      <c r="P18" s="107">
        <v>0</v>
      </c>
      <c r="Q18" s="107">
        <v>-2374</v>
      </c>
      <c r="R18" s="107">
        <v>0</v>
      </c>
      <c r="S18" s="107">
        <v>0</v>
      </c>
      <c r="T18" s="107">
        <v>0</v>
      </c>
      <c r="U18" s="107">
        <v>0</v>
      </c>
      <c r="V18" s="120">
        <v>0</v>
      </c>
      <c r="W18" s="120"/>
      <c r="X18" s="107">
        <v>0</v>
      </c>
      <c r="Y18" s="120">
        <v>0</v>
      </c>
      <c r="Z18" s="120"/>
    </row>
    <row r="19" spans="1:26">
      <c r="A19" s="118"/>
      <c r="B19" s="118"/>
      <c r="C19" s="118"/>
      <c r="D19" s="118"/>
      <c r="E19" s="119"/>
      <c r="F19" s="119"/>
      <c r="G19" s="119"/>
      <c r="H19" s="119" t="s">
        <v>153</v>
      </c>
      <c r="I19" s="119"/>
      <c r="J19" s="107">
        <v>8750.34</v>
      </c>
      <c r="K19" s="107">
        <v>8750.34</v>
      </c>
      <c r="L19" s="107">
        <v>6376.34</v>
      </c>
      <c r="M19" s="107">
        <v>0</v>
      </c>
      <c r="N19" s="107">
        <v>6376.34</v>
      </c>
      <c r="O19" s="107">
        <v>0</v>
      </c>
      <c r="P19" s="107">
        <v>0</v>
      </c>
      <c r="Q19" s="107">
        <v>2374</v>
      </c>
      <c r="R19" s="107">
        <v>0</v>
      </c>
      <c r="S19" s="107">
        <v>0</v>
      </c>
      <c r="T19" s="107">
        <v>0</v>
      </c>
      <c r="U19" s="107">
        <v>0</v>
      </c>
      <c r="V19" s="120">
        <v>0</v>
      </c>
      <c r="W19" s="120"/>
      <c r="X19" s="107">
        <v>0</v>
      </c>
      <c r="Y19" s="120">
        <v>0</v>
      </c>
      <c r="Z19" s="120"/>
    </row>
    <row r="20" spans="1:26">
      <c r="A20" s="118"/>
      <c r="B20" s="118"/>
      <c r="C20" s="118"/>
      <c r="D20" s="118"/>
      <c r="E20" s="119"/>
      <c r="F20" s="119"/>
      <c r="G20" s="119"/>
      <c r="H20" s="119" t="s">
        <v>154</v>
      </c>
      <c r="I20" s="119"/>
      <c r="J20" s="107">
        <v>5936966.6100000003</v>
      </c>
      <c r="K20" s="107">
        <v>5830966.6100000003</v>
      </c>
      <c r="L20" s="107">
        <v>5806966.6100000003</v>
      </c>
      <c r="M20" s="107">
        <v>5011267.8</v>
      </c>
      <c r="N20" s="107">
        <v>795698.81</v>
      </c>
      <c r="O20" s="107">
        <v>0</v>
      </c>
      <c r="P20" s="107">
        <v>14000</v>
      </c>
      <c r="Q20" s="107">
        <v>10000</v>
      </c>
      <c r="R20" s="107">
        <v>0</v>
      </c>
      <c r="S20" s="107">
        <v>0</v>
      </c>
      <c r="T20" s="107">
        <v>106000</v>
      </c>
      <c r="U20" s="107">
        <v>106000</v>
      </c>
      <c r="V20" s="120">
        <v>75000</v>
      </c>
      <c r="W20" s="120"/>
      <c r="X20" s="107">
        <v>0</v>
      </c>
      <c r="Y20" s="120">
        <v>0</v>
      </c>
      <c r="Z20" s="120"/>
    </row>
    <row r="21" spans="1:26" ht="14.5" customHeight="1">
      <c r="A21" s="118" t="s">
        <v>29</v>
      </c>
      <c r="B21" s="118"/>
      <c r="C21" s="118" t="s">
        <v>84</v>
      </c>
      <c r="D21" s="118" t="s">
        <v>84</v>
      </c>
      <c r="E21" s="119" t="s">
        <v>30</v>
      </c>
      <c r="F21" s="119"/>
      <c r="G21" s="119"/>
      <c r="H21" s="119" t="s">
        <v>151</v>
      </c>
      <c r="I21" s="119"/>
      <c r="J21" s="107">
        <v>1937</v>
      </c>
      <c r="K21" s="107">
        <v>1937</v>
      </c>
      <c r="L21" s="107">
        <v>1937</v>
      </c>
      <c r="M21" s="107">
        <v>1937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20">
        <v>0</v>
      </c>
      <c r="W21" s="120"/>
      <c r="X21" s="107">
        <v>0</v>
      </c>
      <c r="Y21" s="120">
        <v>0</v>
      </c>
      <c r="Z21" s="120"/>
    </row>
    <row r="22" spans="1:26">
      <c r="A22" s="118"/>
      <c r="B22" s="118"/>
      <c r="C22" s="118"/>
      <c r="D22" s="118"/>
      <c r="E22" s="119"/>
      <c r="F22" s="119"/>
      <c r="G22" s="119"/>
      <c r="H22" s="119" t="s">
        <v>152</v>
      </c>
      <c r="I22" s="119"/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20">
        <v>0</v>
      </c>
      <c r="W22" s="120"/>
      <c r="X22" s="107">
        <v>0</v>
      </c>
      <c r="Y22" s="120">
        <v>0</v>
      </c>
      <c r="Z22" s="120"/>
    </row>
    <row r="23" spans="1:26">
      <c r="A23" s="118"/>
      <c r="B23" s="118"/>
      <c r="C23" s="118"/>
      <c r="D23" s="118"/>
      <c r="E23" s="119"/>
      <c r="F23" s="119"/>
      <c r="G23" s="119"/>
      <c r="H23" s="119" t="s">
        <v>153</v>
      </c>
      <c r="I23" s="119"/>
      <c r="J23" s="107">
        <v>20221</v>
      </c>
      <c r="K23" s="107">
        <v>20221</v>
      </c>
      <c r="L23" s="107">
        <v>20221</v>
      </c>
      <c r="M23" s="107">
        <v>14398.56</v>
      </c>
      <c r="N23" s="107">
        <v>5822.44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20">
        <v>0</v>
      </c>
      <c r="W23" s="120"/>
      <c r="X23" s="107">
        <v>0</v>
      </c>
      <c r="Y23" s="120">
        <v>0</v>
      </c>
      <c r="Z23" s="120"/>
    </row>
    <row r="24" spans="1:26">
      <c r="A24" s="118"/>
      <c r="B24" s="118"/>
      <c r="C24" s="118"/>
      <c r="D24" s="118"/>
      <c r="E24" s="119"/>
      <c r="F24" s="119"/>
      <c r="G24" s="119"/>
      <c r="H24" s="119" t="s">
        <v>154</v>
      </c>
      <c r="I24" s="119"/>
      <c r="J24" s="107">
        <v>22158</v>
      </c>
      <c r="K24" s="107">
        <v>22158</v>
      </c>
      <c r="L24" s="107">
        <v>22158</v>
      </c>
      <c r="M24" s="107">
        <v>16335.56</v>
      </c>
      <c r="N24" s="107">
        <v>5822.44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20">
        <v>0</v>
      </c>
      <c r="W24" s="120"/>
      <c r="X24" s="107">
        <v>0</v>
      </c>
      <c r="Y24" s="120">
        <v>0</v>
      </c>
      <c r="Z24" s="120"/>
    </row>
    <row r="25" spans="1:26" ht="14.5" customHeight="1">
      <c r="A25" s="118" t="s">
        <v>84</v>
      </c>
      <c r="B25" s="118"/>
      <c r="C25" s="118" t="s">
        <v>57</v>
      </c>
      <c r="D25" s="118" t="s">
        <v>84</v>
      </c>
      <c r="E25" s="119" t="s">
        <v>58</v>
      </c>
      <c r="F25" s="119"/>
      <c r="G25" s="119"/>
      <c r="H25" s="119" t="s">
        <v>151</v>
      </c>
      <c r="I25" s="119"/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20">
        <v>0</v>
      </c>
      <c r="W25" s="120"/>
      <c r="X25" s="107">
        <v>0</v>
      </c>
      <c r="Y25" s="120">
        <v>0</v>
      </c>
      <c r="Z25" s="120"/>
    </row>
    <row r="26" spans="1:26" ht="11.5" customHeight="1">
      <c r="A26" s="118"/>
      <c r="B26" s="118"/>
      <c r="C26" s="118"/>
      <c r="D26" s="118"/>
      <c r="E26" s="119"/>
      <c r="F26" s="119"/>
      <c r="G26" s="119"/>
      <c r="H26" s="119" t="s">
        <v>152</v>
      </c>
      <c r="I26" s="119"/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20">
        <v>0</v>
      </c>
      <c r="W26" s="120"/>
      <c r="X26" s="107">
        <v>0</v>
      </c>
      <c r="Y26" s="120">
        <v>0</v>
      </c>
      <c r="Z26" s="120"/>
    </row>
    <row r="27" spans="1:26" ht="16" customHeight="1">
      <c r="A27" s="118"/>
      <c r="B27" s="118"/>
      <c r="C27" s="118"/>
      <c r="D27" s="118"/>
      <c r="E27" s="119"/>
      <c r="F27" s="119"/>
      <c r="G27" s="119"/>
      <c r="H27" s="119" t="s">
        <v>153</v>
      </c>
      <c r="I27" s="119"/>
      <c r="J27" s="107">
        <v>20221</v>
      </c>
      <c r="K27" s="107">
        <v>20221</v>
      </c>
      <c r="L27" s="107">
        <v>20221</v>
      </c>
      <c r="M27" s="107">
        <v>14398.56</v>
      </c>
      <c r="N27" s="107">
        <v>5822.44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20">
        <v>0</v>
      </c>
      <c r="W27" s="120"/>
      <c r="X27" s="107">
        <v>0</v>
      </c>
      <c r="Y27" s="120">
        <v>0</v>
      </c>
      <c r="Z27" s="120"/>
    </row>
    <row r="28" spans="1:26">
      <c r="A28" s="118"/>
      <c r="B28" s="118"/>
      <c r="C28" s="118"/>
      <c r="D28" s="118"/>
      <c r="E28" s="119"/>
      <c r="F28" s="119"/>
      <c r="G28" s="119"/>
      <c r="H28" s="119" t="s">
        <v>154</v>
      </c>
      <c r="I28" s="119"/>
      <c r="J28" s="107">
        <v>20221</v>
      </c>
      <c r="K28" s="107">
        <v>20221</v>
      </c>
      <c r="L28" s="107">
        <v>20221</v>
      </c>
      <c r="M28" s="107">
        <v>14398.56</v>
      </c>
      <c r="N28" s="107">
        <v>5822.44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20">
        <v>0</v>
      </c>
      <c r="W28" s="120"/>
      <c r="X28" s="107">
        <v>0</v>
      </c>
      <c r="Y28" s="120">
        <v>0</v>
      </c>
      <c r="Z28" s="120"/>
    </row>
    <row r="29" spans="1:26" ht="14.5" customHeight="1">
      <c r="A29" s="118" t="s">
        <v>158</v>
      </c>
      <c r="B29" s="118"/>
      <c r="C29" s="118" t="s">
        <v>84</v>
      </c>
      <c r="D29" s="118" t="s">
        <v>84</v>
      </c>
      <c r="E29" s="119" t="s">
        <v>47</v>
      </c>
      <c r="F29" s="119"/>
      <c r="G29" s="119"/>
      <c r="H29" s="119" t="s">
        <v>151</v>
      </c>
      <c r="I29" s="119"/>
      <c r="J29" s="107">
        <v>18994168.98</v>
      </c>
      <c r="K29" s="107">
        <v>18735777.210000001</v>
      </c>
      <c r="L29" s="107">
        <v>18115318.210000001</v>
      </c>
      <c r="M29" s="107">
        <v>13937883.560000001</v>
      </c>
      <c r="N29" s="107">
        <v>4177434.65</v>
      </c>
      <c r="O29" s="107">
        <v>18104</v>
      </c>
      <c r="P29" s="107">
        <v>602355</v>
      </c>
      <c r="Q29" s="107">
        <v>0</v>
      </c>
      <c r="R29" s="107">
        <v>0</v>
      </c>
      <c r="S29" s="107">
        <v>0</v>
      </c>
      <c r="T29" s="107">
        <v>258391.77</v>
      </c>
      <c r="U29" s="107">
        <v>258391.77</v>
      </c>
      <c r="V29" s="120">
        <v>19177.77</v>
      </c>
      <c r="W29" s="120"/>
      <c r="X29" s="107">
        <v>0</v>
      </c>
      <c r="Y29" s="120">
        <v>0</v>
      </c>
      <c r="Z29" s="120"/>
    </row>
    <row r="30" spans="1:26">
      <c r="A30" s="118"/>
      <c r="B30" s="118"/>
      <c r="C30" s="118"/>
      <c r="D30" s="118"/>
      <c r="E30" s="119"/>
      <c r="F30" s="119"/>
      <c r="G30" s="119"/>
      <c r="H30" s="119" t="s">
        <v>152</v>
      </c>
      <c r="I30" s="119"/>
      <c r="J30" s="107">
        <v>-183</v>
      </c>
      <c r="K30" s="107">
        <v>-183</v>
      </c>
      <c r="L30" s="107">
        <v>0</v>
      </c>
      <c r="M30" s="107">
        <v>0</v>
      </c>
      <c r="N30" s="107">
        <v>0</v>
      </c>
      <c r="O30" s="107">
        <v>0</v>
      </c>
      <c r="P30" s="107">
        <v>-183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20">
        <v>0</v>
      </c>
      <c r="W30" s="120"/>
      <c r="X30" s="107">
        <v>0</v>
      </c>
      <c r="Y30" s="120">
        <v>0</v>
      </c>
      <c r="Z30" s="120"/>
    </row>
    <row r="31" spans="1:26">
      <c r="A31" s="118"/>
      <c r="B31" s="118"/>
      <c r="C31" s="118"/>
      <c r="D31" s="118"/>
      <c r="E31" s="119"/>
      <c r="F31" s="119"/>
      <c r="G31" s="119"/>
      <c r="H31" s="119" t="s">
        <v>153</v>
      </c>
      <c r="I31" s="119"/>
      <c r="J31" s="107">
        <v>183</v>
      </c>
      <c r="K31" s="107">
        <v>183</v>
      </c>
      <c r="L31" s="107">
        <v>183</v>
      </c>
      <c r="M31" s="107">
        <v>0</v>
      </c>
      <c r="N31" s="107">
        <v>183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20">
        <v>0</v>
      </c>
      <c r="W31" s="120"/>
      <c r="X31" s="107">
        <v>0</v>
      </c>
      <c r="Y31" s="120">
        <v>0</v>
      </c>
      <c r="Z31" s="120"/>
    </row>
    <row r="32" spans="1:26">
      <c r="A32" s="118"/>
      <c r="B32" s="118"/>
      <c r="C32" s="118"/>
      <c r="D32" s="118"/>
      <c r="E32" s="119"/>
      <c r="F32" s="119"/>
      <c r="G32" s="119"/>
      <c r="H32" s="119" t="s">
        <v>154</v>
      </c>
      <c r="I32" s="119"/>
      <c r="J32" s="107">
        <v>18994168.98</v>
      </c>
      <c r="K32" s="107">
        <v>18735777.210000001</v>
      </c>
      <c r="L32" s="107">
        <v>18115501.210000001</v>
      </c>
      <c r="M32" s="107">
        <v>13937883.560000001</v>
      </c>
      <c r="N32" s="107">
        <v>4177617.65</v>
      </c>
      <c r="O32" s="107">
        <v>18104</v>
      </c>
      <c r="P32" s="107">
        <v>602172</v>
      </c>
      <c r="Q32" s="107">
        <v>0</v>
      </c>
      <c r="R32" s="107">
        <v>0</v>
      </c>
      <c r="S32" s="107">
        <v>0</v>
      </c>
      <c r="T32" s="107">
        <v>258391.77</v>
      </c>
      <c r="U32" s="107">
        <v>258391.77</v>
      </c>
      <c r="V32" s="120">
        <v>19177.77</v>
      </c>
      <c r="W32" s="120"/>
      <c r="X32" s="107">
        <v>0</v>
      </c>
      <c r="Y32" s="120">
        <v>0</v>
      </c>
      <c r="Z32" s="120"/>
    </row>
    <row r="33" spans="1:26" ht="14.5" customHeight="1">
      <c r="A33" s="118" t="s">
        <v>84</v>
      </c>
      <c r="B33" s="118"/>
      <c r="C33" s="118" t="s">
        <v>159</v>
      </c>
      <c r="D33" s="118" t="s">
        <v>84</v>
      </c>
      <c r="E33" s="119" t="s">
        <v>160</v>
      </c>
      <c r="F33" s="119"/>
      <c r="G33" s="119"/>
      <c r="H33" s="119" t="s">
        <v>151</v>
      </c>
      <c r="I33" s="119"/>
      <c r="J33" s="107">
        <v>671617.29</v>
      </c>
      <c r="K33" s="107">
        <v>671617.29</v>
      </c>
      <c r="L33" s="107">
        <v>671317.29</v>
      </c>
      <c r="M33" s="107">
        <v>141900</v>
      </c>
      <c r="N33" s="107">
        <v>529417.29</v>
      </c>
      <c r="O33" s="107">
        <v>0</v>
      </c>
      <c r="P33" s="107">
        <v>300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20">
        <v>0</v>
      </c>
      <c r="W33" s="120"/>
      <c r="X33" s="107">
        <v>0</v>
      </c>
      <c r="Y33" s="120">
        <v>0</v>
      </c>
      <c r="Z33" s="120"/>
    </row>
    <row r="34" spans="1:26">
      <c r="A34" s="118"/>
      <c r="B34" s="118"/>
      <c r="C34" s="118"/>
      <c r="D34" s="118"/>
      <c r="E34" s="119"/>
      <c r="F34" s="119"/>
      <c r="G34" s="119"/>
      <c r="H34" s="119" t="s">
        <v>152</v>
      </c>
      <c r="I34" s="119"/>
      <c r="J34" s="107">
        <v>-183</v>
      </c>
      <c r="K34" s="107">
        <v>-183</v>
      </c>
      <c r="L34" s="107">
        <v>0</v>
      </c>
      <c r="M34" s="107">
        <v>0</v>
      </c>
      <c r="N34" s="107">
        <v>0</v>
      </c>
      <c r="O34" s="107">
        <v>0</v>
      </c>
      <c r="P34" s="107">
        <v>-183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20">
        <v>0</v>
      </c>
      <c r="W34" s="120"/>
      <c r="X34" s="107">
        <v>0</v>
      </c>
      <c r="Y34" s="120">
        <v>0</v>
      </c>
      <c r="Z34" s="120"/>
    </row>
    <row r="35" spans="1:26">
      <c r="A35" s="118"/>
      <c r="B35" s="118"/>
      <c r="C35" s="118"/>
      <c r="D35" s="118"/>
      <c r="E35" s="119"/>
      <c r="F35" s="119"/>
      <c r="G35" s="119"/>
      <c r="H35" s="119" t="s">
        <v>153</v>
      </c>
      <c r="I35" s="119"/>
      <c r="J35" s="107">
        <v>183</v>
      </c>
      <c r="K35" s="107">
        <v>183</v>
      </c>
      <c r="L35" s="107">
        <v>183</v>
      </c>
      <c r="M35" s="107">
        <v>0</v>
      </c>
      <c r="N35" s="107">
        <v>183</v>
      </c>
      <c r="O35" s="107">
        <v>0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20">
        <v>0</v>
      </c>
      <c r="W35" s="120"/>
      <c r="X35" s="107">
        <v>0</v>
      </c>
      <c r="Y35" s="120">
        <v>0</v>
      </c>
      <c r="Z35" s="120"/>
    </row>
    <row r="36" spans="1:26">
      <c r="A36" s="118"/>
      <c r="B36" s="118"/>
      <c r="C36" s="118"/>
      <c r="D36" s="118"/>
      <c r="E36" s="119"/>
      <c r="F36" s="119"/>
      <c r="G36" s="119"/>
      <c r="H36" s="119" t="s">
        <v>154</v>
      </c>
      <c r="I36" s="119"/>
      <c r="J36" s="107">
        <v>671617.29</v>
      </c>
      <c r="K36" s="107">
        <v>671617.29</v>
      </c>
      <c r="L36" s="107">
        <v>671500.29</v>
      </c>
      <c r="M36" s="107">
        <v>141900</v>
      </c>
      <c r="N36" s="107">
        <v>529600.29</v>
      </c>
      <c r="O36" s="107">
        <v>0</v>
      </c>
      <c r="P36" s="107">
        <v>117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120">
        <v>0</v>
      </c>
      <c r="W36" s="120"/>
      <c r="X36" s="107">
        <v>0</v>
      </c>
      <c r="Y36" s="120">
        <v>0</v>
      </c>
      <c r="Z36" s="120"/>
    </row>
    <row r="37" spans="1:26" ht="14.5" customHeight="1">
      <c r="A37" s="118" t="s">
        <v>161</v>
      </c>
      <c r="B37" s="118"/>
      <c r="C37" s="118" t="s">
        <v>84</v>
      </c>
      <c r="D37" s="118" t="s">
        <v>84</v>
      </c>
      <c r="E37" s="119" t="s">
        <v>162</v>
      </c>
      <c r="F37" s="119"/>
      <c r="G37" s="119"/>
      <c r="H37" s="119" t="s">
        <v>151</v>
      </c>
      <c r="I37" s="119"/>
      <c r="J37" s="107">
        <v>618576</v>
      </c>
      <c r="K37" s="107">
        <v>618576</v>
      </c>
      <c r="L37" s="107">
        <v>12176</v>
      </c>
      <c r="M37" s="107">
        <v>5013.8100000000004</v>
      </c>
      <c r="N37" s="107">
        <v>7162.19</v>
      </c>
      <c r="O37" s="107">
        <v>0</v>
      </c>
      <c r="P37" s="107">
        <v>606400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20">
        <v>0</v>
      </c>
      <c r="W37" s="120"/>
      <c r="X37" s="107">
        <v>0</v>
      </c>
      <c r="Y37" s="120">
        <v>0</v>
      </c>
      <c r="Z37" s="120"/>
    </row>
    <row r="38" spans="1:26">
      <c r="A38" s="118"/>
      <c r="B38" s="118"/>
      <c r="C38" s="118"/>
      <c r="D38" s="118"/>
      <c r="E38" s="119"/>
      <c r="F38" s="119"/>
      <c r="G38" s="119"/>
      <c r="H38" s="119" t="s">
        <v>152</v>
      </c>
      <c r="I38" s="119"/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20">
        <v>0</v>
      </c>
      <c r="W38" s="120"/>
      <c r="X38" s="107">
        <v>0</v>
      </c>
      <c r="Y38" s="120">
        <v>0</v>
      </c>
      <c r="Z38" s="120"/>
    </row>
    <row r="39" spans="1:26">
      <c r="A39" s="118"/>
      <c r="B39" s="118"/>
      <c r="C39" s="118"/>
      <c r="D39" s="118"/>
      <c r="E39" s="119"/>
      <c r="F39" s="119"/>
      <c r="G39" s="119"/>
      <c r="H39" s="119" t="s">
        <v>153</v>
      </c>
      <c r="I39" s="119"/>
      <c r="J39" s="107">
        <v>3720</v>
      </c>
      <c r="K39" s="107">
        <v>3720</v>
      </c>
      <c r="L39" s="107">
        <v>0</v>
      </c>
      <c r="M39" s="107">
        <v>0</v>
      </c>
      <c r="N39" s="107">
        <v>0</v>
      </c>
      <c r="O39" s="107">
        <v>0</v>
      </c>
      <c r="P39" s="107">
        <v>3720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20">
        <v>0</v>
      </c>
      <c r="W39" s="120"/>
      <c r="X39" s="107">
        <v>0</v>
      </c>
      <c r="Y39" s="120">
        <v>0</v>
      </c>
      <c r="Z39" s="120"/>
    </row>
    <row r="40" spans="1:26">
      <c r="A40" s="118"/>
      <c r="B40" s="118"/>
      <c r="C40" s="118"/>
      <c r="D40" s="118"/>
      <c r="E40" s="119"/>
      <c r="F40" s="119"/>
      <c r="G40" s="119"/>
      <c r="H40" s="119" t="s">
        <v>154</v>
      </c>
      <c r="I40" s="119"/>
      <c r="J40" s="107">
        <v>622296</v>
      </c>
      <c r="K40" s="107">
        <v>622296</v>
      </c>
      <c r="L40" s="107">
        <v>12176</v>
      </c>
      <c r="M40" s="107">
        <v>5013.8100000000004</v>
      </c>
      <c r="N40" s="107">
        <v>7162.19</v>
      </c>
      <c r="O40" s="107">
        <v>0</v>
      </c>
      <c r="P40" s="107">
        <v>610120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20">
        <v>0</v>
      </c>
      <c r="W40" s="120"/>
      <c r="X40" s="107">
        <v>0</v>
      </c>
      <c r="Y40" s="120">
        <v>0</v>
      </c>
      <c r="Z40" s="120"/>
    </row>
    <row r="41" spans="1:26">
      <c r="A41" s="118" t="s">
        <v>84</v>
      </c>
      <c r="B41" s="118"/>
      <c r="C41" s="118" t="s">
        <v>163</v>
      </c>
      <c r="D41" s="118" t="s">
        <v>84</v>
      </c>
      <c r="E41" s="119" t="s">
        <v>24</v>
      </c>
      <c r="F41" s="119"/>
      <c r="G41" s="119"/>
      <c r="H41" s="119" t="s">
        <v>151</v>
      </c>
      <c r="I41" s="119"/>
      <c r="J41" s="107">
        <v>618576</v>
      </c>
      <c r="K41" s="107">
        <v>618576</v>
      </c>
      <c r="L41" s="107">
        <v>12176</v>
      </c>
      <c r="M41" s="107">
        <v>5013.8100000000004</v>
      </c>
      <c r="N41" s="107">
        <v>7162.19</v>
      </c>
      <c r="O41" s="107">
        <v>0</v>
      </c>
      <c r="P41" s="107">
        <v>606400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20">
        <v>0</v>
      </c>
      <c r="W41" s="120"/>
      <c r="X41" s="107">
        <v>0</v>
      </c>
      <c r="Y41" s="120">
        <v>0</v>
      </c>
      <c r="Z41" s="120"/>
    </row>
    <row r="42" spans="1:26">
      <c r="A42" s="118"/>
      <c r="B42" s="118"/>
      <c r="C42" s="118"/>
      <c r="D42" s="118"/>
      <c r="E42" s="119"/>
      <c r="F42" s="119"/>
      <c r="G42" s="119"/>
      <c r="H42" s="119" t="s">
        <v>152</v>
      </c>
      <c r="I42" s="119"/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20">
        <v>0</v>
      </c>
      <c r="W42" s="120"/>
      <c r="X42" s="107">
        <v>0</v>
      </c>
      <c r="Y42" s="120">
        <v>0</v>
      </c>
      <c r="Z42" s="120"/>
    </row>
    <row r="43" spans="1:26">
      <c r="A43" s="118"/>
      <c r="B43" s="118"/>
      <c r="C43" s="118"/>
      <c r="D43" s="118"/>
      <c r="E43" s="119"/>
      <c r="F43" s="119"/>
      <c r="G43" s="119"/>
      <c r="H43" s="119" t="s">
        <v>153</v>
      </c>
      <c r="I43" s="119"/>
      <c r="J43" s="107">
        <v>3720</v>
      </c>
      <c r="K43" s="107">
        <v>3720</v>
      </c>
      <c r="L43" s="107">
        <v>0</v>
      </c>
      <c r="M43" s="107">
        <v>0</v>
      </c>
      <c r="N43" s="107">
        <v>0</v>
      </c>
      <c r="O43" s="107">
        <v>0</v>
      </c>
      <c r="P43" s="107">
        <v>3720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20">
        <v>0</v>
      </c>
      <c r="W43" s="120"/>
      <c r="X43" s="107">
        <v>0</v>
      </c>
      <c r="Y43" s="120">
        <v>0</v>
      </c>
      <c r="Z43" s="120"/>
    </row>
    <row r="44" spans="1:26">
      <c r="A44" s="118"/>
      <c r="B44" s="118"/>
      <c r="C44" s="118"/>
      <c r="D44" s="118"/>
      <c r="E44" s="119"/>
      <c r="F44" s="119"/>
      <c r="G44" s="119"/>
      <c r="H44" s="119" t="s">
        <v>154</v>
      </c>
      <c r="I44" s="119"/>
      <c r="J44" s="107">
        <v>622296</v>
      </c>
      <c r="K44" s="107">
        <v>622296</v>
      </c>
      <c r="L44" s="107">
        <v>12176</v>
      </c>
      <c r="M44" s="107">
        <v>5013.8100000000004</v>
      </c>
      <c r="N44" s="107">
        <v>7162.19</v>
      </c>
      <c r="O44" s="107">
        <v>0</v>
      </c>
      <c r="P44" s="107">
        <v>610120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20">
        <v>0</v>
      </c>
      <c r="W44" s="120"/>
      <c r="X44" s="107">
        <v>0</v>
      </c>
      <c r="Y44" s="120">
        <v>0</v>
      </c>
      <c r="Z44" s="120"/>
    </row>
    <row r="45" spans="1:26">
      <c r="A45" s="118" t="s">
        <v>89</v>
      </c>
      <c r="B45" s="118"/>
      <c r="C45" s="118" t="s">
        <v>84</v>
      </c>
      <c r="D45" s="118" t="s">
        <v>84</v>
      </c>
      <c r="E45" s="119" t="s">
        <v>90</v>
      </c>
      <c r="F45" s="119"/>
      <c r="G45" s="119"/>
      <c r="H45" s="119" t="s">
        <v>151</v>
      </c>
      <c r="I45" s="119"/>
      <c r="J45" s="107">
        <v>71700</v>
      </c>
      <c r="K45" s="107">
        <v>71700</v>
      </c>
      <c r="L45" s="107">
        <v>1748</v>
      </c>
      <c r="M45" s="107">
        <v>0</v>
      </c>
      <c r="N45" s="107">
        <v>1748</v>
      </c>
      <c r="O45" s="107">
        <v>0</v>
      </c>
      <c r="P45" s="107">
        <v>69952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20">
        <v>0</v>
      </c>
      <c r="W45" s="120"/>
      <c r="X45" s="107">
        <v>0</v>
      </c>
      <c r="Y45" s="120">
        <v>0</v>
      </c>
      <c r="Z45" s="120"/>
    </row>
    <row r="46" spans="1:26">
      <c r="A46" s="118"/>
      <c r="B46" s="118"/>
      <c r="C46" s="118"/>
      <c r="D46" s="118"/>
      <c r="E46" s="119"/>
      <c r="F46" s="119"/>
      <c r="G46" s="119"/>
      <c r="H46" s="119" t="s">
        <v>152</v>
      </c>
      <c r="I46" s="119"/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20">
        <v>0</v>
      </c>
      <c r="W46" s="120"/>
      <c r="X46" s="107">
        <v>0</v>
      </c>
      <c r="Y46" s="120">
        <v>0</v>
      </c>
      <c r="Z46" s="120"/>
    </row>
    <row r="47" spans="1:26">
      <c r="A47" s="118"/>
      <c r="B47" s="118"/>
      <c r="C47" s="118"/>
      <c r="D47" s="118"/>
      <c r="E47" s="119"/>
      <c r="F47" s="119"/>
      <c r="G47" s="119"/>
      <c r="H47" s="119" t="s">
        <v>153</v>
      </c>
      <c r="I47" s="119"/>
      <c r="J47" s="107">
        <v>3420</v>
      </c>
      <c r="K47" s="107">
        <v>3420</v>
      </c>
      <c r="L47" s="107">
        <v>0</v>
      </c>
      <c r="M47" s="107">
        <v>0</v>
      </c>
      <c r="N47" s="107">
        <v>0</v>
      </c>
      <c r="O47" s="107">
        <v>0</v>
      </c>
      <c r="P47" s="107">
        <v>3420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20">
        <v>0</v>
      </c>
      <c r="W47" s="120"/>
      <c r="X47" s="107">
        <v>0</v>
      </c>
      <c r="Y47" s="120">
        <v>0</v>
      </c>
      <c r="Z47" s="120"/>
    </row>
    <row r="48" spans="1:26">
      <c r="A48" s="118"/>
      <c r="B48" s="118"/>
      <c r="C48" s="118"/>
      <c r="D48" s="118"/>
      <c r="E48" s="119"/>
      <c r="F48" s="119"/>
      <c r="G48" s="119"/>
      <c r="H48" s="119" t="s">
        <v>154</v>
      </c>
      <c r="I48" s="119"/>
      <c r="J48" s="107">
        <v>75120</v>
      </c>
      <c r="K48" s="107">
        <v>75120</v>
      </c>
      <c r="L48" s="107">
        <v>1748</v>
      </c>
      <c r="M48" s="107">
        <v>0</v>
      </c>
      <c r="N48" s="107">
        <v>1748</v>
      </c>
      <c r="O48" s="107">
        <v>0</v>
      </c>
      <c r="P48" s="107">
        <v>73372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20">
        <v>0</v>
      </c>
      <c r="W48" s="120"/>
      <c r="X48" s="107">
        <v>0</v>
      </c>
      <c r="Y48" s="120">
        <v>0</v>
      </c>
      <c r="Z48" s="120"/>
    </row>
    <row r="49" spans="1:26">
      <c r="A49" s="118" t="s">
        <v>84</v>
      </c>
      <c r="B49" s="118"/>
      <c r="C49" s="118" t="s">
        <v>164</v>
      </c>
      <c r="D49" s="118" t="s">
        <v>84</v>
      </c>
      <c r="E49" s="119" t="s">
        <v>165</v>
      </c>
      <c r="F49" s="119"/>
      <c r="G49" s="119"/>
      <c r="H49" s="119" t="s">
        <v>151</v>
      </c>
      <c r="I49" s="119"/>
      <c r="J49" s="107">
        <v>50000</v>
      </c>
      <c r="K49" s="107">
        <v>50000</v>
      </c>
      <c r="L49" s="107">
        <v>248</v>
      </c>
      <c r="M49" s="107">
        <v>0</v>
      </c>
      <c r="N49" s="107">
        <v>248</v>
      </c>
      <c r="O49" s="107">
        <v>0</v>
      </c>
      <c r="P49" s="107">
        <v>49752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20">
        <v>0</v>
      </c>
      <c r="W49" s="120"/>
      <c r="X49" s="107">
        <v>0</v>
      </c>
      <c r="Y49" s="120">
        <v>0</v>
      </c>
      <c r="Z49" s="120"/>
    </row>
    <row r="50" spans="1:26">
      <c r="A50" s="118"/>
      <c r="B50" s="118"/>
      <c r="C50" s="118"/>
      <c r="D50" s="118"/>
      <c r="E50" s="119"/>
      <c r="F50" s="119"/>
      <c r="G50" s="119"/>
      <c r="H50" s="119" t="s">
        <v>152</v>
      </c>
      <c r="I50" s="119"/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20">
        <v>0</v>
      </c>
      <c r="W50" s="120"/>
      <c r="X50" s="107">
        <v>0</v>
      </c>
      <c r="Y50" s="120">
        <v>0</v>
      </c>
      <c r="Z50" s="120"/>
    </row>
    <row r="51" spans="1:26">
      <c r="A51" s="118"/>
      <c r="B51" s="118"/>
      <c r="C51" s="118"/>
      <c r="D51" s="118"/>
      <c r="E51" s="119"/>
      <c r="F51" s="119"/>
      <c r="G51" s="119"/>
      <c r="H51" s="119" t="s">
        <v>153</v>
      </c>
      <c r="I51" s="119"/>
      <c r="J51" s="107">
        <v>3420</v>
      </c>
      <c r="K51" s="107">
        <v>3420</v>
      </c>
      <c r="L51" s="107">
        <v>0</v>
      </c>
      <c r="M51" s="107">
        <v>0</v>
      </c>
      <c r="N51" s="107">
        <v>0</v>
      </c>
      <c r="O51" s="107">
        <v>0</v>
      </c>
      <c r="P51" s="107">
        <v>3420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20">
        <v>0</v>
      </c>
      <c r="W51" s="120"/>
      <c r="X51" s="107">
        <v>0</v>
      </c>
      <c r="Y51" s="120">
        <v>0</v>
      </c>
      <c r="Z51" s="120"/>
    </row>
    <row r="52" spans="1:26">
      <c r="A52" s="118"/>
      <c r="B52" s="118"/>
      <c r="C52" s="118"/>
      <c r="D52" s="118"/>
      <c r="E52" s="119"/>
      <c r="F52" s="119"/>
      <c r="G52" s="119"/>
      <c r="H52" s="119" t="s">
        <v>154</v>
      </c>
      <c r="I52" s="119"/>
      <c r="J52" s="107">
        <v>53420</v>
      </c>
      <c r="K52" s="107">
        <v>53420</v>
      </c>
      <c r="L52" s="107">
        <v>248</v>
      </c>
      <c r="M52" s="107">
        <v>0</v>
      </c>
      <c r="N52" s="107">
        <v>248</v>
      </c>
      <c r="O52" s="107">
        <v>0</v>
      </c>
      <c r="P52" s="107">
        <v>53172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20">
        <v>0</v>
      </c>
      <c r="W52" s="120"/>
      <c r="X52" s="107">
        <v>0</v>
      </c>
      <c r="Y52" s="120">
        <v>0</v>
      </c>
      <c r="Z52" s="120"/>
    </row>
    <row r="53" spans="1:26">
      <c r="A53" s="118" t="s">
        <v>37</v>
      </c>
      <c r="B53" s="118"/>
      <c r="C53" s="118" t="s">
        <v>84</v>
      </c>
      <c r="D53" s="118" t="s">
        <v>84</v>
      </c>
      <c r="E53" s="119" t="s">
        <v>38</v>
      </c>
      <c r="F53" s="119"/>
      <c r="G53" s="119"/>
      <c r="H53" s="119" t="s">
        <v>151</v>
      </c>
      <c r="I53" s="119"/>
      <c r="J53" s="107">
        <v>4636342.47</v>
      </c>
      <c r="K53" s="107">
        <v>4636342.47</v>
      </c>
      <c r="L53" s="107">
        <v>1476670.47</v>
      </c>
      <c r="M53" s="107">
        <v>972039.31</v>
      </c>
      <c r="N53" s="107">
        <v>504631.16</v>
      </c>
      <c r="O53" s="107">
        <v>0</v>
      </c>
      <c r="P53" s="107">
        <v>3159672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20">
        <v>0</v>
      </c>
      <c r="W53" s="120"/>
      <c r="X53" s="107">
        <v>0</v>
      </c>
      <c r="Y53" s="120">
        <v>0</v>
      </c>
      <c r="Z53" s="120"/>
    </row>
    <row r="54" spans="1:26">
      <c r="A54" s="118"/>
      <c r="B54" s="118"/>
      <c r="C54" s="118"/>
      <c r="D54" s="118"/>
      <c r="E54" s="119"/>
      <c r="F54" s="119"/>
      <c r="G54" s="119"/>
      <c r="H54" s="119" t="s">
        <v>152</v>
      </c>
      <c r="I54" s="119"/>
      <c r="J54" s="107">
        <v>-60272.47</v>
      </c>
      <c r="K54" s="107">
        <v>-60272.47</v>
      </c>
      <c r="L54" s="107">
        <v>0</v>
      </c>
      <c r="M54" s="107">
        <v>0</v>
      </c>
      <c r="N54" s="107">
        <v>0</v>
      </c>
      <c r="O54" s="107">
        <v>0</v>
      </c>
      <c r="P54" s="107">
        <v>-60272.47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20">
        <v>0</v>
      </c>
      <c r="W54" s="120"/>
      <c r="X54" s="107">
        <v>0</v>
      </c>
      <c r="Y54" s="120">
        <v>0</v>
      </c>
      <c r="Z54" s="120"/>
    </row>
    <row r="55" spans="1:26">
      <c r="A55" s="118"/>
      <c r="B55" s="118"/>
      <c r="C55" s="118"/>
      <c r="D55" s="118"/>
      <c r="E55" s="119"/>
      <c r="F55" s="119"/>
      <c r="G55" s="119"/>
      <c r="H55" s="119" t="s">
        <v>153</v>
      </c>
      <c r="I55" s="119"/>
      <c r="J55" s="107">
        <v>71560.47</v>
      </c>
      <c r="K55" s="107">
        <v>71560.47</v>
      </c>
      <c r="L55" s="107">
        <v>71560.47</v>
      </c>
      <c r="M55" s="107">
        <v>60000</v>
      </c>
      <c r="N55" s="107">
        <v>11560.47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20">
        <v>0</v>
      </c>
      <c r="W55" s="120"/>
      <c r="X55" s="107">
        <v>0</v>
      </c>
      <c r="Y55" s="120">
        <v>0</v>
      </c>
      <c r="Z55" s="120"/>
    </row>
    <row r="56" spans="1:26">
      <c r="A56" s="118"/>
      <c r="B56" s="118"/>
      <c r="C56" s="118"/>
      <c r="D56" s="118"/>
      <c r="E56" s="119"/>
      <c r="F56" s="119"/>
      <c r="G56" s="119"/>
      <c r="H56" s="119" t="s">
        <v>154</v>
      </c>
      <c r="I56" s="119"/>
      <c r="J56" s="107">
        <v>4647630.47</v>
      </c>
      <c r="K56" s="107">
        <v>4647630.47</v>
      </c>
      <c r="L56" s="107">
        <v>1548230.94</v>
      </c>
      <c r="M56" s="107">
        <v>1032039.31</v>
      </c>
      <c r="N56" s="107">
        <v>516191.63</v>
      </c>
      <c r="O56" s="107">
        <v>0</v>
      </c>
      <c r="P56" s="107">
        <v>3099399.53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20">
        <v>0</v>
      </c>
      <c r="W56" s="120"/>
      <c r="X56" s="107">
        <v>0</v>
      </c>
      <c r="Y56" s="120">
        <v>0</v>
      </c>
      <c r="Z56" s="120"/>
    </row>
    <row r="57" spans="1:26">
      <c r="A57" s="118" t="s">
        <v>84</v>
      </c>
      <c r="B57" s="118"/>
      <c r="C57" s="118" t="s">
        <v>39</v>
      </c>
      <c r="D57" s="118" t="s">
        <v>84</v>
      </c>
      <c r="E57" s="119" t="s">
        <v>166</v>
      </c>
      <c r="F57" s="119"/>
      <c r="G57" s="119"/>
      <c r="H57" s="119" t="s">
        <v>151</v>
      </c>
      <c r="I57" s="119"/>
      <c r="J57" s="107">
        <v>3480412</v>
      </c>
      <c r="K57" s="107">
        <v>3480412</v>
      </c>
      <c r="L57" s="107">
        <v>330436</v>
      </c>
      <c r="M57" s="107">
        <v>302407</v>
      </c>
      <c r="N57" s="107">
        <v>28029</v>
      </c>
      <c r="O57" s="107">
        <v>0</v>
      </c>
      <c r="P57" s="107">
        <v>3149976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20">
        <v>0</v>
      </c>
      <c r="W57" s="120"/>
      <c r="X57" s="107">
        <v>0</v>
      </c>
      <c r="Y57" s="120">
        <v>0</v>
      </c>
      <c r="Z57" s="120"/>
    </row>
    <row r="58" spans="1:26">
      <c r="A58" s="118"/>
      <c r="B58" s="118"/>
      <c r="C58" s="118"/>
      <c r="D58" s="118"/>
      <c r="E58" s="119"/>
      <c r="F58" s="119"/>
      <c r="G58" s="119"/>
      <c r="H58" s="119" t="s">
        <v>152</v>
      </c>
      <c r="I58" s="119"/>
      <c r="J58" s="107">
        <v>-60272.47</v>
      </c>
      <c r="K58" s="107">
        <v>-60272.47</v>
      </c>
      <c r="L58" s="107">
        <v>0</v>
      </c>
      <c r="M58" s="107">
        <v>0</v>
      </c>
      <c r="N58" s="107">
        <v>0</v>
      </c>
      <c r="O58" s="107">
        <v>0</v>
      </c>
      <c r="P58" s="107">
        <v>-60272.47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20">
        <v>0</v>
      </c>
      <c r="W58" s="120"/>
      <c r="X58" s="107">
        <v>0</v>
      </c>
      <c r="Y58" s="120">
        <v>0</v>
      </c>
      <c r="Z58" s="120"/>
    </row>
    <row r="59" spans="1:26">
      <c r="A59" s="118"/>
      <c r="B59" s="118"/>
      <c r="C59" s="118"/>
      <c r="D59" s="118"/>
      <c r="E59" s="119"/>
      <c r="F59" s="119"/>
      <c r="G59" s="119"/>
      <c r="H59" s="119" t="s">
        <v>153</v>
      </c>
      <c r="I59" s="119"/>
      <c r="J59" s="107">
        <v>60272.47</v>
      </c>
      <c r="K59" s="107">
        <v>60272.47</v>
      </c>
      <c r="L59" s="107">
        <v>60272.47</v>
      </c>
      <c r="M59" s="107">
        <v>60000</v>
      </c>
      <c r="N59" s="107">
        <v>272.47000000000003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20">
        <v>0</v>
      </c>
      <c r="W59" s="120"/>
      <c r="X59" s="107">
        <v>0</v>
      </c>
      <c r="Y59" s="120">
        <v>0</v>
      </c>
      <c r="Z59" s="120"/>
    </row>
    <row r="60" spans="1:26">
      <c r="A60" s="118"/>
      <c r="B60" s="118"/>
      <c r="C60" s="118"/>
      <c r="D60" s="118"/>
      <c r="E60" s="119"/>
      <c r="F60" s="119"/>
      <c r="G60" s="119"/>
      <c r="H60" s="119" t="s">
        <v>154</v>
      </c>
      <c r="I60" s="119"/>
      <c r="J60" s="107">
        <v>3480412</v>
      </c>
      <c r="K60" s="107">
        <v>3480412</v>
      </c>
      <c r="L60" s="107">
        <v>390708.47</v>
      </c>
      <c r="M60" s="107">
        <v>362407</v>
      </c>
      <c r="N60" s="107">
        <v>28301.47</v>
      </c>
      <c r="O60" s="107">
        <v>0</v>
      </c>
      <c r="P60" s="107">
        <v>3089703.53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20">
        <v>0</v>
      </c>
      <c r="W60" s="120"/>
      <c r="X60" s="107">
        <v>0</v>
      </c>
      <c r="Y60" s="120">
        <v>0</v>
      </c>
      <c r="Z60" s="120"/>
    </row>
    <row r="61" spans="1:26">
      <c r="A61" s="118" t="s">
        <v>84</v>
      </c>
      <c r="B61" s="118"/>
      <c r="C61" s="118" t="s">
        <v>42</v>
      </c>
      <c r="D61" s="118" t="s">
        <v>84</v>
      </c>
      <c r="E61" s="119" t="s">
        <v>43</v>
      </c>
      <c r="F61" s="119"/>
      <c r="G61" s="119"/>
      <c r="H61" s="119" t="s">
        <v>151</v>
      </c>
      <c r="I61" s="119"/>
      <c r="J61" s="107">
        <v>1288</v>
      </c>
      <c r="K61" s="107">
        <v>1288</v>
      </c>
      <c r="L61" s="107">
        <v>1288</v>
      </c>
      <c r="M61" s="107">
        <v>0</v>
      </c>
      <c r="N61" s="107">
        <v>1288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20">
        <v>0</v>
      </c>
      <c r="W61" s="120"/>
      <c r="X61" s="107">
        <v>0</v>
      </c>
      <c r="Y61" s="120">
        <v>0</v>
      </c>
      <c r="Z61" s="120"/>
    </row>
    <row r="62" spans="1:26">
      <c r="A62" s="118"/>
      <c r="B62" s="118"/>
      <c r="C62" s="118"/>
      <c r="D62" s="118"/>
      <c r="E62" s="119"/>
      <c r="F62" s="119"/>
      <c r="G62" s="119"/>
      <c r="H62" s="119" t="s">
        <v>152</v>
      </c>
      <c r="I62" s="119"/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20">
        <v>0</v>
      </c>
      <c r="W62" s="120"/>
      <c r="X62" s="107">
        <v>0</v>
      </c>
      <c r="Y62" s="120">
        <v>0</v>
      </c>
      <c r="Z62" s="120"/>
    </row>
    <row r="63" spans="1:26">
      <c r="A63" s="118"/>
      <c r="B63" s="118"/>
      <c r="C63" s="118"/>
      <c r="D63" s="118"/>
      <c r="E63" s="119"/>
      <c r="F63" s="119"/>
      <c r="G63" s="119"/>
      <c r="H63" s="119" t="s">
        <v>153</v>
      </c>
      <c r="I63" s="119"/>
      <c r="J63" s="107">
        <v>126</v>
      </c>
      <c r="K63" s="107">
        <v>126</v>
      </c>
      <c r="L63" s="107">
        <v>126</v>
      </c>
      <c r="M63" s="107">
        <v>0</v>
      </c>
      <c r="N63" s="107">
        <v>126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20">
        <v>0</v>
      </c>
      <c r="W63" s="120"/>
      <c r="X63" s="107">
        <v>0</v>
      </c>
      <c r="Y63" s="120">
        <v>0</v>
      </c>
      <c r="Z63" s="120"/>
    </row>
    <row r="64" spans="1:26">
      <c r="A64" s="118"/>
      <c r="B64" s="118"/>
      <c r="C64" s="118"/>
      <c r="D64" s="118"/>
      <c r="E64" s="119"/>
      <c r="F64" s="119"/>
      <c r="G64" s="119"/>
      <c r="H64" s="119" t="s">
        <v>154</v>
      </c>
      <c r="I64" s="119"/>
      <c r="J64" s="107">
        <v>1414</v>
      </c>
      <c r="K64" s="107">
        <v>1414</v>
      </c>
      <c r="L64" s="107">
        <v>1414</v>
      </c>
      <c r="M64" s="107">
        <v>0</v>
      </c>
      <c r="N64" s="107">
        <v>1414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20">
        <v>0</v>
      </c>
      <c r="W64" s="120"/>
      <c r="X64" s="107">
        <v>0</v>
      </c>
      <c r="Y64" s="120">
        <v>0</v>
      </c>
      <c r="Z64" s="120"/>
    </row>
    <row r="65" spans="1:26">
      <c r="A65" s="118" t="s">
        <v>84</v>
      </c>
      <c r="B65" s="118"/>
      <c r="C65" s="118" t="s">
        <v>44</v>
      </c>
      <c r="D65" s="118" t="s">
        <v>84</v>
      </c>
      <c r="E65" s="119" t="s">
        <v>167</v>
      </c>
      <c r="F65" s="119"/>
      <c r="G65" s="119"/>
      <c r="H65" s="119" t="s">
        <v>151</v>
      </c>
      <c r="I65" s="119"/>
      <c r="J65" s="107">
        <v>29814</v>
      </c>
      <c r="K65" s="107">
        <v>29814</v>
      </c>
      <c r="L65" s="107">
        <v>29814</v>
      </c>
      <c r="M65" s="107">
        <v>0</v>
      </c>
      <c r="N65" s="107">
        <v>29814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20">
        <v>0</v>
      </c>
      <c r="W65" s="120"/>
      <c r="X65" s="107">
        <v>0</v>
      </c>
      <c r="Y65" s="120">
        <v>0</v>
      </c>
      <c r="Z65" s="120"/>
    </row>
    <row r="66" spans="1:26">
      <c r="A66" s="118"/>
      <c r="B66" s="118"/>
      <c r="C66" s="118"/>
      <c r="D66" s="118"/>
      <c r="E66" s="119"/>
      <c r="F66" s="119"/>
      <c r="G66" s="119"/>
      <c r="H66" s="119" t="s">
        <v>152</v>
      </c>
      <c r="I66" s="119"/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20">
        <v>0</v>
      </c>
      <c r="W66" s="120"/>
      <c r="X66" s="107">
        <v>0</v>
      </c>
      <c r="Y66" s="120">
        <v>0</v>
      </c>
      <c r="Z66" s="120"/>
    </row>
    <row r="67" spans="1:26">
      <c r="A67" s="118"/>
      <c r="B67" s="118"/>
      <c r="C67" s="118"/>
      <c r="D67" s="118"/>
      <c r="E67" s="119"/>
      <c r="F67" s="119"/>
      <c r="G67" s="119"/>
      <c r="H67" s="119" t="s">
        <v>153</v>
      </c>
      <c r="I67" s="119"/>
      <c r="J67" s="107">
        <v>11162</v>
      </c>
      <c r="K67" s="107">
        <v>11162</v>
      </c>
      <c r="L67" s="107">
        <v>11162</v>
      </c>
      <c r="M67" s="107">
        <v>0</v>
      </c>
      <c r="N67" s="107">
        <v>11162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20">
        <v>0</v>
      </c>
      <c r="W67" s="120"/>
      <c r="X67" s="107">
        <v>0</v>
      </c>
      <c r="Y67" s="120">
        <v>0</v>
      </c>
      <c r="Z67" s="120"/>
    </row>
    <row r="68" spans="1:26">
      <c r="A68" s="118"/>
      <c r="B68" s="118"/>
      <c r="C68" s="118"/>
      <c r="D68" s="118"/>
      <c r="E68" s="119"/>
      <c r="F68" s="119"/>
      <c r="G68" s="119"/>
      <c r="H68" s="119" t="s">
        <v>154</v>
      </c>
      <c r="I68" s="119"/>
      <c r="J68" s="107">
        <v>40976</v>
      </c>
      <c r="K68" s="107">
        <v>40976</v>
      </c>
      <c r="L68" s="107">
        <v>40976</v>
      </c>
      <c r="M68" s="107">
        <v>0</v>
      </c>
      <c r="N68" s="107">
        <v>40976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20">
        <v>0</v>
      </c>
      <c r="W68" s="120"/>
      <c r="X68" s="107">
        <v>0</v>
      </c>
      <c r="Y68" s="120">
        <v>0</v>
      </c>
      <c r="Z68" s="120"/>
    </row>
    <row r="69" spans="1:26">
      <c r="A69" s="118" t="s">
        <v>168</v>
      </c>
      <c r="B69" s="118"/>
      <c r="C69" s="118" t="s">
        <v>84</v>
      </c>
      <c r="D69" s="118" t="s">
        <v>84</v>
      </c>
      <c r="E69" s="119" t="s">
        <v>169</v>
      </c>
      <c r="F69" s="119"/>
      <c r="G69" s="119"/>
      <c r="H69" s="119" t="s">
        <v>151</v>
      </c>
      <c r="I69" s="119"/>
      <c r="J69" s="107">
        <v>5044612.5599999996</v>
      </c>
      <c r="K69" s="107">
        <v>5005750.53</v>
      </c>
      <c r="L69" s="107">
        <v>4983750.53</v>
      </c>
      <c r="M69" s="107">
        <v>264516</v>
      </c>
      <c r="N69" s="107">
        <v>4719234.53</v>
      </c>
      <c r="O69" s="107">
        <v>22000</v>
      </c>
      <c r="P69" s="107">
        <v>0</v>
      </c>
      <c r="Q69" s="107">
        <v>0</v>
      </c>
      <c r="R69" s="107">
        <v>0</v>
      </c>
      <c r="S69" s="107">
        <v>0</v>
      </c>
      <c r="T69" s="107">
        <v>38862.03</v>
      </c>
      <c r="U69" s="107">
        <v>38862.03</v>
      </c>
      <c r="V69" s="120">
        <v>0</v>
      </c>
      <c r="W69" s="120"/>
      <c r="X69" s="107">
        <v>0</v>
      </c>
      <c r="Y69" s="120">
        <v>0</v>
      </c>
      <c r="Z69" s="120"/>
    </row>
    <row r="70" spans="1:26">
      <c r="A70" s="118"/>
      <c r="B70" s="118"/>
      <c r="C70" s="118"/>
      <c r="D70" s="118"/>
      <c r="E70" s="119"/>
      <c r="F70" s="119"/>
      <c r="G70" s="119"/>
      <c r="H70" s="119" t="s">
        <v>152</v>
      </c>
      <c r="I70" s="119"/>
      <c r="J70" s="107">
        <v>-6226</v>
      </c>
      <c r="K70" s="107">
        <v>-6226</v>
      </c>
      <c r="L70" s="107">
        <v>-6226</v>
      </c>
      <c r="M70" s="107">
        <v>-3196</v>
      </c>
      <c r="N70" s="107">
        <v>-3030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20">
        <v>0</v>
      </c>
      <c r="W70" s="120"/>
      <c r="X70" s="107">
        <v>0</v>
      </c>
      <c r="Y70" s="120">
        <v>0</v>
      </c>
      <c r="Z70" s="120"/>
    </row>
    <row r="71" spans="1:26">
      <c r="A71" s="118"/>
      <c r="B71" s="118"/>
      <c r="C71" s="118"/>
      <c r="D71" s="118"/>
      <c r="E71" s="119"/>
      <c r="F71" s="119"/>
      <c r="G71" s="119"/>
      <c r="H71" s="119" t="s">
        <v>153</v>
      </c>
      <c r="I71" s="119"/>
      <c r="J71" s="107">
        <v>6226</v>
      </c>
      <c r="K71" s="107">
        <v>6226</v>
      </c>
      <c r="L71" s="107">
        <v>6226</v>
      </c>
      <c r="M71" s="107">
        <v>0</v>
      </c>
      <c r="N71" s="107">
        <v>6226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20">
        <v>0</v>
      </c>
      <c r="W71" s="120"/>
      <c r="X71" s="107">
        <v>0</v>
      </c>
      <c r="Y71" s="120">
        <v>0</v>
      </c>
      <c r="Z71" s="120"/>
    </row>
    <row r="72" spans="1:26">
      <c r="A72" s="118"/>
      <c r="B72" s="118"/>
      <c r="C72" s="118"/>
      <c r="D72" s="118"/>
      <c r="E72" s="119"/>
      <c r="F72" s="119"/>
      <c r="G72" s="119"/>
      <c r="H72" s="119" t="s">
        <v>154</v>
      </c>
      <c r="I72" s="119"/>
      <c r="J72" s="107">
        <v>5044612.5599999996</v>
      </c>
      <c r="K72" s="107">
        <v>5005750.53</v>
      </c>
      <c r="L72" s="107">
        <v>4983750.53</v>
      </c>
      <c r="M72" s="107">
        <v>261320</v>
      </c>
      <c r="N72" s="107">
        <v>4722430.53</v>
      </c>
      <c r="O72" s="107">
        <v>22000</v>
      </c>
      <c r="P72" s="107">
        <v>0</v>
      </c>
      <c r="Q72" s="107">
        <v>0</v>
      </c>
      <c r="R72" s="107">
        <v>0</v>
      </c>
      <c r="S72" s="107">
        <v>0</v>
      </c>
      <c r="T72" s="107">
        <v>38862.03</v>
      </c>
      <c r="U72" s="107">
        <v>38862.03</v>
      </c>
      <c r="V72" s="120">
        <v>0</v>
      </c>
      <c r="W72" s="120"/>
      <c r="X72" s="107">
        <v>0</v>
      </c>
      <c r="Y72" s="120">
        <v>0</v>
      </c>
      <c r="Z72" s="120"/>
    </row>
    <row r="73" spans="1:26">
      <c r="A73" s="118" t="s">
        <v>84</v>
      </c>
      <c r="B73" s="118"/>
      <c r="C73" s="118" t="s">
        <v>170</v>
      </c>
      <c r="D73" s="118" t="s">
        <v>84</v>
      </c>
      <c r="E73" s="119" t="s">
        <v>171</v>
      </c>
      <c r="F73" s="119"/>
      <c r="G73" s="119"/>
      <c r="H73" s="119" t="s">
        <v>151</v>
      </c>
      <c r="I73" s="119"/>
      <c r="J73" s="107">
        <v>483050</v>
      </c>
      <c r="K73" s="107">
        <v>483050</v>
      </c>
      <c r="L73" s="107">
        <v>483050</v>
      </c>
      <c r="M73" s="107">
        <v>0</v>
      </c>
      <c r="N73" s="107">
        <v>483050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20">
        <v>0</v>
      </c>
      <c r="W73" s="120"/>
      <c r="X73" s="107">
        <v>0</v>
      </c>
      <c r="Y73" s="120">
        <v>0</v>
      </c>
      <c r="Z73" s="120"/>
    </row>
    <row r="74" spans="1:26">
      <c r="A74" s="118"/>
      <c r="B74" s="118"/>
      <c r="C74" s="118"/>
      <c r="D74" s="118"/>
      <c r="E74" s="119"/>
      <c r="F74" s="119"/>
      <c r="G74" s="119"/>
      <c r="H74" s="119" t="s">
        <v>152</v>
      </c>
      <c r="I74" s="119"/>
      <c r="J74" s="107">
        <v>-2300</v>
      </c>
      <c r="K74" s="107">
        <v>-2300</v>
      </c>
      <c r="L74" s="107">
        <v>-2300</v>
      </c>
      <c r="M74" s="107">
        <v>0</v>
      </c>
      <c r="N74" s="107">
        <v>-2300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20">
        <v>0</v>
      </c>
      <c r="W74" s="120"/>
      <c r="X74" s="107">
        <v>0</v>
      </c>
      <c r="Y74" s="120">
        <v>0</v>
      </c>
      <c r="Z74" s="120"/>
    </row>
    <row r="75" spans="1:26">
      <c r="A75" s="118"/>
      <c r="B75" s="118"/>
      <c r="C75" s="118"/>
      <c r="D75" s="118"/>
      <c r="E75" s="119"/>
      <c r="F75" s="119"/>
      <c r="G75" s="119"/>
      <c r="H75" s="119" t="s">
        <v>153</v>
      </c>
      <c r="I75" s="119"/>
      <c r="J75" s="107">
        <v>2300</v>
      </c>
      <c r="K75" s="107">
        <v>2300</v>
      </c>
      <c r="L75" s="107">
        <v>2300</v>
      </c>
      <c r="M75" s="107">
        <v>0</v>
      </c>
      <c r="N75" s="107">
        <v>2300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20">
        <v>0</v>
      </c>
      <c r="W75" s="120"/>
      <c r="X75" s="107">
        <v>0</v>
      </c>
      <c r="Y75" s="120">
        <v>0</v>
      </c>
      <c r="Z75" s="120"/>
    </row>
    <row r="76" spans="1:26">
      <c r="A76" s="118"/>
      <c r="B76" s="118"/>
      <c r="C76" s="118"/>
      <c r="D76" s="118"/>
      <c r="E76" s="119"/>
      <c r="F76" s="119"/>
      <c r="G76" s="119"/>
      <c r="H76" s="119" t="s">
        <v>154</v>
      </c>
      <c r="I76" s="119"/>
      <c r="J76" s="107">
        <v>483050</v>
      </c>
      <c r="K76" s="107">
        <v>483050</v>
      </c>
      <c r="L76" s="107">
        <v>483050</v>
      </c>
      <c r="M76" s="107">
        <v>0</v>
      </c>
      <c r="N76" s="107">
        <v>483050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20">
        <v>0</v>
      </c>
      <c r="W76" s="120"/>
      <c r="X76" s="107">
        <v>0</v>
      </c>
      <c r="Y76" s="120">
        <v>0</v>
      </c>
      <c r="Z76" s="120"/>
    </row>
    <row r="77" spans="1:26">
      <c r="A77" s="118" t="s">
        <v>84</v>
      </c>
      <c r="B77" s="118"/>
      <c r="C77" s="118" t="s">
        <v>172</v>
      </c>
      <c r="D77" s="118" t="s">
        <v>84</v>
      </c>
      <c r="E77" s="119" t="s">
        <v>173</v>
      </c>
      <c r="F77" s="119"/>
      <c r="G77" s="119"/>
      <c r="H77" s="119" t="s">
        <v>151</v>
      </c>
      <c r="I77" s="119"/>
      <c r="J77" s="107">
        <v>2913975.53</v>
      </c>
      <c r="K77" s="107">
        <v>2913975.53</v>
      </c>
      <c r="L77" s="107">
        <v>2913975.53</v>
      </c>
      <c r="M77" s="107">
        <v>264516</v>
      </c>
      <c r="N77" s="107">
        <v>2649459.5299999998</v>
      </c>
      <c r="O77" s="107">
        <v>0</v>
      </c>
      <c r="P77" s="107">
        <v>0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20">
        <v>0</v>
      </c>
      <c r="W77" s="120"/>
      <c r="X77" s="107">
        <v>0</v>
      </c>
      <c r="Y77" s="120">
        <v>0</v>
      </c>
      <c r="Z77" s="120"/>
    </row>
    <row r="78" spans="1:26">
      <c r="A78" s="118"/>
      <c r="B78" s="118"/>
      <c r="C78" s="118"/>
      <c r="D78" s="118"/>
      <c r="E78" s="119"/>
      <c r="F78" s="119"/>
      <c r="G78" s="119"/>
      <c r="H78" s="119" t="s">
        <v>152</v>
      </c>
      <c r="I78" s="119"/>
      <c r="J78" s="107">
        <v>-3926</v>
      </c>
      <c r="K78" s="107">
        <v>-3926</v>
      </c>
      <c r="L78" s="107">
        <v>-3926</v>
      </c>
      <c r="M78" s="107">
        <v>-3196</v>
      </c>
      <c r="N78" s="107">
        <v>-730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20">
        <v>0</v>
      </c>
      <c r="W78" s="120"/>
      <c r="X78" s="107">
        <v>0</v>
      </c>
      <c r="Y78" s="120">
        <v>0</v>
      </c>
      <c r="Z78" s="120"/>
    </row>
    <row r="79" spans="1:26">
      <c r="A79" s="118"/>
      <c r="B79" s="118"/>
      <c r="C79" s="118"/>
      <c r="D79" s="118"/>
      <c r="E79" s="119"/>
      <c r="F79" s="119"/>
      <c r="G79" s="119"/>
      <c r="H79" s="119" t="s">
        <v>153</v>
      </c>
      <c r="I79" s="119"/>
      <c r="J79" s="107">
        <v>3926</v>
      </c>
      <c r="K79" s="107">
        <v>3926</v>
      </c>
      <c r="L79" s="107">
        <v>3926</v>
      </c>
      <c r="M79" s="107">
        <v>0</v>
      </c>
      <c r="N79" s="107">
        <v>3926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20">
        <v>0</v>
      </c>
      <c r="W79" s="120"/>
      <c r="X79" s="107">
        <v>0</v>
      </c>
      <c r="Y79" s="120">
        <v>0</v>
      </c>
      <c r="Z79" s="120"/>
    </row>
    <row r="80" spans="1:26">
      <c r="A80" s="118"/>
      <c r="B80" s="118"/>
      <c r="C80" s="118"/>
      <c r="D80" s="118"/>
      <c r="E80" s="119"/>
      <c r="F80" s="119"/>
      <c r="G80" s="119"/>
      <c r="H80" s="119" t="s">
        <v>154</v>
      </c>
      <c r="I80" s="119"/>
      <c r="J80" s="107">
        <v>2913975.53</v>
      </c>
      <c r="K80" s="107">
        <v>2913975.53</v>
      </c>
      <c r="L80" s="107">
        <v>2913975.53</v>
      </c>
      <c r="M80" s="107">
        <v>261320</v>
      </c>
      <c r="N80" s="107">
        <v>2652655.5299999998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20">
        <v>0</v>
      </c>
      <c r="W80" s="120"/>
      <c r="X80" s="107">
        <v>0</v>
      </c>
      <c r="Y80" s="120">
        <v>0</v>
      </c>
      <c r="Z80" s="120"/>
    </row>
    <row r="81" spans="1:26">
      <c r="A81" s="124" t="s">
        <v>174</v>
      </c>
      <c r="B81" s="124"/>
      <c r="C81" s="124"/>
      <c r="D81" s="124"/>
      <c r="E81" s="124"/>
      <c r="F81" s="124"/>
      <c r="G81" s="124"/>
      <c r="H81" s="119" t="s">
        <v>151</v>
      </c>
      <c r="I81" s="119"/>
      <c r="J81" s="108">
        <v>60237790.030000001</v>
      </c>
      <c r="K81" s="108">
        <v>43995049.100000001</v>
      </c>
      <c r="L81" s="108">
        <v>36057473.990000002</v>
      </c>
      <c r="M81" s="108">
        <v>21390128.25</v>
      </c>
      <c r="N81" s="108">
        <v>14667345.74</v>
      </c>
      <c r="O81" s="108">
        <v>1809704.11</v>
      </c>
      <c r="P81" s="108">
        <v>5379771</v>
      </c>
      <c r="Q81" s="108">
        <v>10000</v>
      </c>
      <c r="R81" s="108">
        <v>0</v>
      </c>
      <c r="S81" s="108">
        <v>738100</v>
      </c>
      <c r="T81" s="108">
        <v>16242740.93</v>
      </c>
      <c r="U81" s="108">
        <v>16242740.93</v>
      </c>
      <c r="V81" s="123">
        <v>5259301.42</v>
      </c>
      <c r="W81" s="123"/>
      <c r="X81" s="108">
        <v>0</v>
      </c>
      <c r="Y81" s="120">
        <v>0</v>
      </c>
      <c r="Z81" s="120"/>
    </row>
    <row r="82" spans="1:26">
      <c r="A82" s="124"/>
      <c r="B82" s="124"/>
      <c r="C82" s="124"/>
      <c r="D82" s="124"/>
      <c r="E82" s="124"/>
      <c r="F82" s="124"/>
      <c r="G82" s="124"/>
      <c r="H82" s="119" t="s">
        <v>152</v>
      </c>
      <c r="I82" s="119"/>
      <c r="J82" s="108">
        <v>-75746.03</v>
      </c>
      <c r="K82" s="108">
        <v>-75746.03</v>
      </c>
      <c r="L82" s="108">
        <v>-12916.56</v>
      </c>
      <c r="M82" s="108">
        <v>-9886.56</v>
      </c>
      <c r="N82" s="108">
        <v>-3030</v>
      </c>
      <c r="O82" s="108">
        <v>0</v>
      </c>
      <c r="P82" s="108">
        <v>-60455.47</v>
      </c>
      <c r="Q82" s="108">
        <v>-2374</v>
      </c>
      <c r="R82" s="108">
        <v>0</v>
      </c>
      <c r="S82" s="108">
        <v>0</v>
      </c>
      <c r="T82" s="108">
        <v>0</v>
      </c>
      <c r="U82" s="108">
        <v>0</v>
      </c>
      <c r="V82" s="123">
        <v>0</v>
      </c>
      <c r="W82" s="123"/>
      <c r="X82" s="108">
        <v>0</v>
      </c>
      <c r="Y82" s="120">
        <v>0</v>
      </c>
      <c r="Z82" s="120"/>
    </row>
    <row r="83" spans="1:26">
      <c r="A83" s="124"/>
      <c r="B83" s="124"/>
      <c r="C83" s="124"/>
      <c r="D83" s="124"/>
      <c r="E83" s="124"/>
      <c r="F83" s="124"/>
      <c r="G83" s="124"/>
      <c r="H83" s="119" t="s">
        <v>153</v>
      </c>
      <c r="I83" s="119"/>
      <c r="J83" s="108">
        <v>114395.03</v>
      </c>
      <c r="K83" s="108">
        <v>114395.03</v>
      </c>
      <c r="L83" s="108">
        <v>104881.03</v>
      </c>
      <c r="M83" s="108">
        <v>74398.559999999998</v>
      </c>
      <c r="N83" s="108">
        <v>30482.47</v>
      </c>
      <c r="O83" s="108">
        <v>0</v>
      </c>
      <c r="P83" s="108">
        <v>7140</v>
      </c>
      <c r="Q83" s="108">
        <v>2374</v>
      </c>
      <c r="R83" s="108">
        <v>0</v>
      </c>
      <c r="S83" s="108">
        <v>0</v>
      </c>
      <c r="T83" s="108">
        <v>0</v>
      </c>
      <c r="U83" s="108">
        <v>0</v>
      </c>
      <c r="V83" s="123">
        <v>0</v>
      </c>
      <c r="W83" s="123"/>
      <c r="X83" s="108">
        <v>0</v>
      </c>
      <c r="Y83" s="120">
        <v>0</v>
      </c>
      <c r="Z83" s="120"/>
    </row>
    <row r="84" spans="1:26">
      <c r="A84" s="124"/>
      <c r="B84" s="124"/>
      <c r="C84" s="124"/>
      <c r="D84" s="124"/>
      <c r="E84" s="124"/>
      <c r="F84" s="124"/>
      <c r="G84" s="124"/>
      <c r="H84" s="119" t="s">
        <v>154</v>
      </c>
      <c r="I84" s="119"/>
      <c r="J84" s="108">
        <v>60276439.030000001</v>
      </c>
      <c r="K84" s="108">
        <v>44033698.100000001</v>
      </c>
      <c r="L84" s="108">
        <v>36149438.460000001</v>
      </c>
      <c r="M84" s="108">
        <v>21454640.25</v>
      </c>
      <c r="N84" s="108">
        <v>14694798.210000001</v>
      </c>
      <c r="O84" s="108">
        <v>1809704.11</v>
      </c>
      <c r="P84" s="108">
        <v>5326455.53</v>
      </c>
      <c r="Q84" s="108">
        <v>10000</v>
      </c>
      <c r="R84" s="108">
        <v>0</v>
      </c>
      <c r="S84" s="108">
        <v>738100</v>
      </c>
      <c r="T84" s="108">
        <v>16242740.93</v>
      </c>
      <c r="U84" s="108">
        <v>16242740.93</v>
      </c>
      <c r="V84" s="123">
        <v>5259301.42</v>
      </c>
      <c r="W84" s="123"/>
      <c r="X84" s="108">
        <v>0</v>
      </c>
      <c r="Y84" s="120">
        <v>0</v>
      </c>
      <c r="Z84" s="120"/>
    </row>
    <row r="85" spans="1:26" ht="14.5" customHeight="1">
      <c r="A85" s="9" t="s">
        <v>3</v>
      </c>
      <c r="B85" s="16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1"/>
      <c r="Y85" s="1"/>
      <c r="Z85" s="1"/>
    </row>
    <row r="86" spans="1:26">
      <c r="A86" s="17" t="s">
        <v>4</v>
      </c>
      <c r="B86" s="18"/>
      <c r="C86" s="18"/>
      <c r="D86" s="12"/>
      <c r="E86" s="12"/>
      <c r="F86" s="12"/>
      <c r="G86" s="19"/>
      <c r="H86" s="19"/>
      <c r="I86" s="19"/>
      <c r="J86" s="19"/>
      <c r="K86" s="19"/>
      <c r="L86" s="19"/>
      <c r="M86" s="19"/>
      <c r="N86" s="19"/>
      <c r="O86" s="19"/>
      <c r="P86" s="8"/>
      <c r="Q86" s="8"/>
      <c r="R86" s="8"/>
      <c r="S86" s="8"/>
      <c r="T86" s="8"/>
      <c r="U86" s="8"/>
      <c r="V86" s="8"/>
      <c r="W86" s="8"/>
      <c r="X86" s="1"/>
      <c r="Y86" s="1"/>
      <c r="Z86" s="1"/>
    </row>
    <row r="87" spans="1:26">
      <c r="A87" s="21" t="s">
        <v>63</v>
      </c>
      <c r="B87" s="18"/>
      <c r="C87" s="18"/>
      <c r="D87" s="12"/>
      <c r="E87" s="12"/>
      <c r="F87" s="12"/>
      <c r="G87" s="19"/>
      <c r="H87" s="19"/>
      <c r="I87" s="19"/>
      <c r="J87" s="19"/>
      <c r="K87" s="19"/>
      <c r="L87" s="19"/>
      <c r="M87" s="19"/>
      <c r="N87" s="19"/>
      <c r="O87" s="19"/>
      <c r="P87" s="8"/>
      <c r="Q87" s="8"/>
      <c r="R87" s="8"/>
      <c r="S87" s="8"/>
      <c r="T87" s="8"/>
      <c r="U87" s="8"/>
      <c r="V87" s="8"/>
      <c r="W87" s="8"/>
      <c r="X87" s="31"/>
      <c r="Y87" s="31"/>
      <c r="Z87" s="31"/>
    </row>
    <row r="88" spans="1:26">
      <c r="A88" s="75" t="s">
        <v>75</v>
      </c>
      <c r="B88" s="18"/>
      <c r="C88" s="18"/>
      <c r="D88" s="12"/>
      <c r="E88" s="12"/>
      <c r="F88" s="12"/>
      <c r="G88" s="19"/>
      <c r="H88" s="19"/>
      <c r="I88" s="19"/>
      <c r="J88" s="19"/>
      <c r="K88" s="19"/>
      <c r="L88" s="19"/>
      <c r="M88" s="19"/>
      <c r="N88" s="19"/>
      <c r="O88" s="19"/>
      <c r="P88" s="8"/>
      <c r="Q88" s="8"/>
      <c r="R88" s="8"/>
      <c r="S88" s="8"/>
      <c r="T88" s="8"/>
      <c r="U88" s="8"/>
      <c r="V88" s="8"/>
      <c r="W88" s="8"/>
      <c r="X88" s="31"/>
      <c r="Y88" s="31"/>
      <c r="Z88" s="31"/>
    </row>
    <row r="89" spans="1:26">
      <c r="A89" s="14" t="s">
        <v>76</v>
      </c>
      <c r="B89" s="18"/>
      <c r="C89" s="18"/>
      <c r="D89" s="12"/>
      <c r="E89" s="12"/>
      <c r="F89" s="12"/>
      <c r="G89" s="19"/>
      <c r="H89" s="19"/>
      <c r="I89" s="19"/>
      <c r="J89" s="19"/>
      <c r="K89" s="19"/>
      <c r="L89" s="19"/>
      <c r="M89" s="19"/>
      <c r="N89" s="19"/>
      <c r="O89" s="19"/>
      <c r="P89" s="8"/>
      <c r="Q89" s="8"/>
      <c r="R89" s="8"/>
      <c r="S89" s="8"/>
      <c r="T89" s="8"/>
      <c r="U89" s="8"/>
      <c r="V89" s="8"/>
      <c r="W89" s="8"/>
      <c r="X89" s="31"/>
      <c r="Y89" s="31"/>
      <c r="Z89" s="31"/>
    </row>
    <row r="90" spans="1:26">
      <c r="A90" s="75" t="s">
        <v>60</v>
      </c>
      <c r="B90" s="18"/>
      <c r="C90" s="18"/>
      <c r="D90" s="12"/>
      <c r="E90" s="12"/>
      <c r="F90" s="12"/>
      <c r="G90" s="19"/>
      <c r="H90" s="19"/>
      <c r="I90" s="19"/>
      <c r="J90" s="19"/>
      <c r="K90" s="19"/>
      <c r="L90" s="19"/>
      <c r="M90" s="19"/>
      <c r="N90" s="19"/>
      <c r="O90" s="19"/>
      <c r="P90" s="8"/>
      <c r="Q90" s="8"/>
      <c r="R90" s="8"/>
      <c r="S90" s="8"/>
      <c r="T90" s="8"/>
      <c r="U90" s="8"/>
      <c r="V90" s="8"/>
      <c r="W90" s="8"/>
      <c r="X90" s="31"/>
      <c r="Y90" s="31"/>
      <c r="Z90" s="31"/>
    </row>
    <row r="91" spans="1:26">
      <c r="A91" s="14" t="s">
        <v>98</v>
      </c>
      <c r="B91" s="18"/>
      <c r="C91" s="18"/>
      <c r="D91" s="12"/>
      <c r="E91" s="12"/>
      <c r="F91" s="12"/>
      <c r="G91" s="19"/>
      <c r="H91" s="19"/>
      <c r="I91" s="19"/>
      <c r="J91" s="19"/>
      <c r="K91" s="19"/>
      <c r="L91" s="19"/>
      <c r="M91" s="19"/>
      <c r="N91" s="19"/>
      <c r="O91" s="19"/>
      <c r="P91" s="8"/>
      <c r="Q91" s="8"/>
      <c r="R91" s="8"/>
      <c r="S91" s="8"/>
      <c r="T91" s="8"/>
      <c r="U91" s="8"/>
      <c r="V91" s="8"/>
      <c r="W91" s="8"/>
      <c r="X91" s="31"/>
      <c r="Y91" s="31"/>
      <c r="Z91" s="31"/>
    </row>
    <row r="92" spans="1:26">
      <c r="A92" s="14" t="s">
        <v>99</v>
      </c>
      <c r="B92" s="18"/>
      <c r="C92" s="18"/>
      <c r="D92" s="12"/>
      <c r="E92" s="12"/>
      <c r="F92" s="12"/>
      <c r="G92" s="19"/>
      <c r="H92" s="19"/>
      <c r="I92" s="19"/>
      <c r="J92" s="19"/>
      <c r="K92" s="19"/>
      <c r="L92" s="19"/>
      <c r="M92" s="19"/>
      <c r="N92" s="19"/>
      <c r="O92" s="19"/>
      <c r="P92" s="8"/>
      <c r="Q92" s="8"/>
      <c r="R92" s="8"/>
      <c r="S92" s="8"/>
      <c r="T92" s="8"/>
      <c r="U92" s="8"/>
      <c r="V92" s="8"/>
      <c r="W92" s="8"/>
      <c r="X92" s="31"/>
      <c r="Y92" s="31"/>
      <c r="Z92" s="31"/>
    </row>
    <row r="93" spans="1:26">
      <c r="A93" s="21" t="s">
        <v>53</v>
      </c>
      <c r="B93" s="18"/>
      <c r="C93" s="18"/>
      <c r="D93" s="12"/>
      <c r="E93" s="12"/>
      <c r="F93" s="12"/>
      <c r="G93" s="19"/>
      <c r="H93" s="19"/>
      <c r="I93" s="19"/>
      <c r="J93" s="19"/>
      <c r="K93" s="19"/>
      <c r="L93" s="19"/>
      <c r="M93" s="19"/>
      <c r="N93" s="19"/>
      <c r="O93" s="19"/>
      <c r="P93" s="8"/>
      <c r="Q93" s="8"/>
      <c r="R93" s="8"/>
      <c r="S93" s="8"/>
      <c r="T93" s="8"/>
      <c r="U93" s="8"/>
      <c r="V93" s="8"/>
      <c r="W93" s="8"/>
      <c r="X93" s="31"/>
      <c r="Y93" s="31"/>
      <c r="Z93" s="31"/>
    </row>
    <row r="94" spans="1:26">
      <c r="A94" s="14" t="s">
        <v>54</v>
      </c>
      <c r="B94" s="18"/>
      <c r="C94" s="18"/>
      <c r="D94" s="12"/>
      <c r="E94" s="12"/>
      <c r="F94" s="12"/>
      <c r="G94" s="19"/>
      <c r="H94" s="19"/>
      <c r="I94" s="19"/>
      <c r="J94" s="19"/>
      <c r="K94" s="19"/>
      <c r="L94" s="19"/>
      <c r="M94" s="19"/>
      <c r="N94" s="19"/>
      <c r="O94" s="19"/>
      <c r="P94" s="8"/>
      <c r="Q94" s="8"/>
      <c r="R94" s="8"/>
      <c r="S94" s="8"/>
      <c r="T94" s="8"/>
      <c r="U94" s="8"/>
      <c r="V94" s="8"/>
      <c r="W94" s="8"/>
      <c r="X94" s="31"/>
      <c r="Y94" s="31"/>
      <c r="Z94" s="31"/>
    </row>
    <row r="95" spans="1:26">
      <c r="A95" s="75" t="s">
        <v>61</v>
      </c>
      <c r="B95" s="18"/>
      <c r="C95" s="18"/>
      <c r="D95" s="12"/>
      <c r="E95" s="12"/>
      <c r="F95" s="12"/>
      <c r="G95" s="19"/>
      <c r="H95" s="19"/>
      <c r="I95" s="19"/>
      <c r="J95" s="19"/>
      <c r="K95" s="19"/>
      <c r="L95" s="19"/>
      <c r="M95" s="19"/>
      <c r="N95" s="19"/>
      <c r="O95" s="19"/>
      <c r="P95" s="8"/>
      <c r="Q95" s="8"/>
      <c r="R95" s="8"/>
      <c r="S95" s="8"/>
      <c r="T95" s="8"/>
      <c r="U95" s="8"/>
      <c r="V95" s="8"/>
      <c r="W95" s="8"/>
      <c r="X95" s="31"/>
      <c r="Y95" s="31"/>
      <c r="Z95" s="31"/>
    </row>
    <row r="96" spans="1:26">
      <c r="A96" s="14" t="s">
        <v>50</v>
      </c>
      <c r="B96" s="18"/>
      <c r="C96" s="18"/>
      <c r="D96" s="12"/>
      <c r="E96" s="12"/>
      <c r="F96" s="12"/>
      <c r="G96" s="19"/>
      <c r="H96" s="19"/>
      <c r="I96" s="19"/>
      <c r="J96" s="19"/>
      <c r="K96" s="19"/>
      <c r="L96" s="19"/>
      <c r="M96" s="19"/>
      <c r="N96" s="19"/>
      <c r="O96" s="19"/>
      <c r="P96" s="8"/>
      <c r="Q96" s="8"/>
      <c r="R96" s="8"/>
      <c r="S96" s="8"/>
      <c r="T96" s="8"/>
      <c r="U96" s="8"/>
      <c r="V96" s="8"/>
      <c r="W96" s="8"/>
      <c r="X96" s="31"/>
      <c r="Y96" s="31"/>
      <c r="Z96" s="31"/>
    </row>
    <row r="97" spans="1:26">
      <c r="A97" s="14" t="s">
        <v>62</v>
      </c>
      <c r="B97" s="18"/>
      <c r="C97" s="18"/>
      <c r="D97" s="12"/>
      <c r="E97" s="12"/>
      <c r="F97" s="12"/>
      <c r="G97" s="19"/>
      <c r="H97" s="19"/>
      <c r="I97" s="19"/>
      <c r="J97" s="19"/>
      <c r="K97" s="19"/>
      <c r="L97" s="19"/>
      <c r="M97" s="19"/>
      <c r="N97" s="19"/>
      <c r="O97" s="19"/>
      <c r="P97" s="8"/>
      <c r="Q97" s="8"/>
      <c r="R97" s="8"/>
      <c r="S97" s="8"/>
      <c r="T97" s="8"/>
      <c r="U97" s="8"/>
      <c r="V97" s="8"/>
      <c r="W97" s="8"/>
      <c r="X97" s="31"/>
      <c r="Y97" s="31"/>
      <c r="Z97" s="31"/>
    </row>
    <row r="98" spans="1:26">
      <c r="A98" s="75" t="s">
        <v>72</v>
      </c>
      <c r="B98" s="18"/>
      <c r="C98" s="18"/>
      <c r="D98" s="12"/>
      <c r="E98" s="12"/>
      <c r="F98" s="12"/>
      <c r="G98" s="19"/>
      <c r="H98" s="19"/>
      <c r="I98" s="19"/>
      <c r="J98" s="19"/>
      <c r="K98" s="19"/>
      <c r="L98" s="19"/>
      <c r="M98" s="19"/>
      <c r="N98" s="19"/>
      <c r="O98" s="19"/>
      <c r="P98" s="8"/>
      <c r="Q98" s="8"/>
      <c r="R98" s="8"/>
      <c r="S98" s="8"/>
      <c r="T98" s="8"/>
      <c r="U98" s="8"/>
      <c r="V98" s="8"/>
      <c r="W98" s="8"/>
      <c r="X98" s="31"/>
      <c r="Y98" s="31"/>
      <c r="Z98" s="31"/>
    </row>
    <row r="99" spans="1:26">
      <c r="A99" s="14" t="s">
        <v>73</v>
      </c>
      <c r="B99" s="18"/>
      <c r="C99" s="18"/>
      <c r="D99" s="12"/>
      <c r="E99" s="12"/>
      <c r="F99" s="12"/>
      <c r="G99" s="19"/>
      <c r="H99" s="19"/>
      <c r="I99" s="19"/>
      <c r="J99" s="19"/>
      <c r="K99" s="19"/>
      <c r="L99" s="19"/>
      <c r="M99" s="19"/>
      <c r="N99" s="19"/>
      <c r="O99" s="19"/>
      <c r="P99" s="8"/>
      <c r="Q99" s="8"/>
      <c r="R99" s="8"/>
      <c r="S99" s="8"/>
      <c r="T99" s="8"/>
      <c r="U99" s="8"/>
      <c r="V99" s="8"/>
      <c r="W99" s="8"/>
      <c r="X99" s="31"/>
      <c r="Y99" s="31"/>
      <c r="Z99" s="31"/>
    </row>
    <row r="100" spans="1:26">
      <c r="A100" s="14" t="s">
        <v>74</v>
      </c>
      <c r="B100" s="18"/>
      <c r="C100" s="18"/>
      <c r="D100" s="12"/>
      <c r="E100" s="12"/>
      <c r="F100" s="12"/>
      <c r="G100" s="19"/>
      <c r="H100" s="19"/>
      <c r="I100" s="19"/>
      <c r="J100" s="19"/>
      <c r="K100" s="19"/>
      <c r="L100" s="19"/>
      <c r="M100" s="19"/>
      <c r="N100" s="19"/>
      <c r="O100" s="19"/>
      <c r="P100" s="8"/>
      <c r="Q100" s="8"/>
      <c r="R100" s="8"/>
      <c r="S100" s="8"/>
      <c r="T100" s="8"/>
      <c r="U100" s="8"/>
      <c r="V100" s="8"/>
      <c r="W100" s="8"/>
      <c r="X100" s="31"/>
      <c r="Y100" s="31"/>
      <c r="Z100" s="31"/>
    </row>
    <row r="101" spans="1:26">
      <c r="A101" s="75" t="s">
        <v>175</v>
      </c>
      <c r="B101" s="18"/>
      <c r="C101" s="18"/>
      <c r="D101" s="12"/>
      <c r="E101" s="12"/>
      <c r="F101" s="12"/>
      <c r="G101" s="19"/>
      <c r="H101" s="19"/>
      <c r="I101" s="19"/>
      <c r="J101" s="19"/>
      <c r="K101" s="19"/>
      <c r="L101" s="19"/>
      <c r="M101" s="19"/>
      <c r="N101" s="19"/>
      <c r="O101" s="19"/>
      <c r="P101" s="8"/>
      <c r="Q101" s="8"/>
      <c r="R101" s="8"/>
      <c r="S101" s="8"/>
      <c r="T101" s="8"/>
      <c r="U101" s="8"/>
      <c r="V101" s="8"/>
      <c r="W101" s="8"/>
      <c r="X101" s="31"/>
      <c r="Y101" s="31"/>
      <c r="Z101" s="31"/>
    </row>
    <row r="102" spans="1:26">
      <c r="A102" s="14" t="s">
        <v>112</v>
      </c>
      <c r="B102" s="18"/>
      <c r="C102" s="18"/>
      <c r="D102" s="12"/>
      <c r="E102" s="12"/>
      <c r="F102" s="12"/>
      <c r="G102" s="19"/>
      <c r="H102" s="19"/>
      <c r="I102" s="19"/>
      <c r="J102" s="19"/>
      <c r="K102" s="19"/>
      <c r="L102" s="19"/>
      <c r="M102" s="19"/>
      <c r="N102" s="19"/>
      <c r="O102" s="19"/>
      <c r="P102" s="8"/>
      <c r="Q102" s="8"/>
      <c r="R102" s="8"/>
      <c r="S102" s="8"/>
      <c r="T102" s="8"/>
      <c r="U102" s="8"/>
      <c r="V102" s="8"/>
      <c r="W102" s="8"/>
      <c r="X102" s="31"/>
      <c r="Y102" s="31"/>
      <c r="Z102" s="31"/>
    </row>
    <row r="103" spans="1:26">
      <c r="A103" s="21" t="s">
        <v>55</v>
      </c>
      <c r="B103" s="18"/>
      <c r="C103" s="18"/>
      <c r="D103" s="12"/>
      <c r="E103" s="12"/>
      <c r="F103" s="12"/>
      <c r="G103" s="19"/>
      <c r="H103" s="19"/>
      <c r="I103" s="19"/>
      <c r="J103" s="19"/>
      <c r="K103" s="19"/>
      <c r="L103" s="19"/>
      <c r="M103" s="19"/>
      <c r="N103" s="19"/>
      <c r="O103" s="19"/>
      <c r="P103" s="8"/>
      <c r="Q103" s="8"/>
      <c r="R103" s="8"/>
      <c r="S103" s="8"/>
      <c r="T103" s="8"/>
      <c r="U103" s="8"/>
      <c r="V103" s="8"/>
      <c r="W103" s="8"/>
      <c r="X103" s="31"/>
      <c r="Y103" s="31"/>
      <c r="Z103" s="31"/>
    </row>
    <row r="104" spans="1:26">
      <c r="A104" s="13" t="s">
        <v>56</v>
      </c>
      <c r="B104" s="18"/>
      <c r="C104" s="18"/>
      <c r="D104" s="12"/>
      <c r="E104" s="12"/>
      <c r="F104" s="12"/>
      <c r="G104" s="19"/>
      <c r="H104" s="19"/>
      <c r="I104" s="19"/>
      <c r="J104" s="19"/>
      <c r="K104" s="19"/>
      <c r="L104" s="19"/>
      <c r="M104" s="19"/>
      <c r="N104" s="19"/>
      <c r="O104" s="19"/>
      <c r="P104" s="8"/>
      <c r="Q104" s="8"/>
      <c r="R104" s="8"/>
      <c r="S104" s="8"/>
      <c r="T104" s="8"/>
      <c r="U104" s="8"/>
      <c r="V104" s="8"/>
      <c r="W104" s="8"/>
      <c r="X104" s="31"/>
      <c r="Y104" s="31"/>
      <c r="Z104" s="31"/>
    </row>
    <row r="105" spans="1:26">
      <c r="A105" s="75" t="s">
        <v>106</v>
      </c>
      <c r="B105" s="18"/>
      <c r="C105" s="18"/>
      <c r="D105" s="12"/>
      <c r="E105" s="12"/>
      <c r="F105" s="12"/>
      <c r="G105" s="19"/>
      <c r="H105" s="19"/>
      <c r="I105" s="19"/>
      <c r="J105" s="19"/>
      <c r="K105" s="19"/>
      <c r="L105" s="19"/>
      <c r="M105" s="19"/>
      <c r="N105" s="19"/>
      <c r="O105" s="19"/>
      <c r="P105" s="8"/>
      <c r="Q105" s="8"/>
      <c r="R105" s="8"/>
      <c r="S105" s="8"/>
      <c r="T105" s="8"/>
      <c r="U105" s="8"/>
      <c r="V105" s="8"/>
      <c r="W105" s="8"/>
      <c r="X105" s="31"/>
      <c r="Y105" s="31"/>
      <c r="Z105" s="31"/>
    </row>
    <row r="106" spans="1:26">
      <c r="A106" s="13" t="s">
        <v>107</v>
      </c>
      <c r="B106" s="18"/>
      <c r="C106" s="18"/>
      <c r="D106" s="12"/>
      <c r="E106" s="12"/>
      <c r="F106" s="12"/>
      <c r="G106" s="19"/>
      <c r="H106" s="19"/>
      <c r="I106" s="19"/>
      <c r="J106" s="19"/>
      <c r="K106" s="19"/>
      <c r="L106" s="19"/>
      <c r="M106" s="19"/>
      <c r="N106" s="19"/>
      <c r="O106" s="19"/>
      <c r="P106" s="8"/>
      <c r="Q106" s="8"/>
      <c r="R106" s="8"/>
      <c r="S106" s="8"/>
      <c r="T106" s="8"/>
      <c r="U106" s="8"/>
      <c r="V106" s="8"/>
      <c r="W106" s="8"/>
      <c r="X106" s="31"/>
      <c r="Y106" s="31"/>
      <c r="Z106" s="31"/>
    </row>
    <row r="107" spans="1:26">
      <c r="A107" s="21" t="s">
        <v>176</v>
      </c>
      <c r="B107" s="18"/>
      <c r="C107" s="18"/>
      <c r="D107" s="12"/>
      <c r="E107" s="12"/>
      <c r="F107" s="12"/>
      <c r="G107" s="19"/>
      <c r="H107" s="19"/>
      <c r="I107" s="19"/>
      <c r="J107" s="19"/>
      <c r="K107" s="19"/>
      <c r="L107" s="19"/>
      <c r="M107" s="19"/>
      <c r="N107" s="19"/>
      <c r="O107" s="19"/>
      <c r="P107" s="8"/>
      <c r="Q107" s="8"/>
      <c r="R107" s="8"/>
      <c r="S107" s="8"/>
      <c r="T107" s="8"/>
      <c r="U107" s="8"/>
      <c r="V107" s="8"/>
      <c r="W107" s="8"/>
      <c r="X107" s="31"/>
      <c r="Y107" s="31"/>
      <c r="Z107" s="31"/>
    </row>
    <row r="108" spans="1:26">
      <c r="A108" s="13" t="s">
        <v>177</v>
      </c>
      <c r="B108" s="18"/>
      <c r="C108" s="18"/>
      <c r="D108" s="12"/>
      <c r="E108" s="12"/>
      <c r="F108" s="12"/>
      <c r="G108" s="19"/>
      <c r="H108" s="19"/>
      <c r="I108" s="19"/>
      <c r="J108" s="19"/>
      <c r="K108" s="19"/>
      <c r="L108" s="19"/>
      <c r="M108" s="19"/>
      <c r="N108" s="19"/>
      <c r="O108" s="19"/>
      <c r="P108" s="8"/>
      <c r="Q108" s="8"/>
      <c r="R108" s="8"/>
      <c r="S108" s="8"/>
      <c r="T108" s="8"/>
      <c r="U108" s="8"/>
      <c r="V108" s="8"/>
      <c r="W108" s="8"/>
      <c r="X108" s="31"/>
      <c r="Y108" s="31"/>
      <c r="Z108" s="31"/>
    </row>
    <row r="109" spans="1:26">
      <c r="A109" s="75" t="s">
        <v>113</v>
      </c>
      <c r="B109" s="32"/>
      <c r="C109" s="18"/>
      <c r="D109" s="12"/>
      <c r="E109" s="12"/>
      <c r="F109" s="12"/>
      <c r="G109" s="19"/>
      <c r="H109" s="19"/>
      <c r="I109" s="19"/>
      <c r="J109" s="19"/>
      <c r="K109" s="19"/>
      <c r="L109" s="19"/>
      <c r="M109" s="19"/>
      <c r="N109" s="19"/>
      <c r="O109" s="19"/>
      <c r="P109" s="8"/>
      <c r="Q109" s="8"/>
      <c r="R109" s="8"/>
      <c r="S109" s="8"/>
      <c r="T109" s="8"/>
      <c r="U109" s="8"/>
      <c r="V109" s="8"/>
      <c r="W109" s="8"/>
      <c r="X109" s="31"/>
      <c r="Y109" s="31"/>
      <c r="Z109" s="31"/>
    </row>
    <row r="110" spans="1:26">
      <c r="A110" s="13" t="s">
        <v>114</v>
      </c>
      <c r="B110" s="32"/>
      <c r="C110" s="18"/>
      <c r="D110" s="12"/>
      <c r="E110" s="12"/>
      <c r="F110" s="12"/>
      <c r="G110" s="19"/>
      <c r="H110" s="19"/>
      <c r="I110" s="19"/>
      <c r="J110" s="19"/>
      <c r="K110" s="19"/>
      <c r="L110" s="19"/>
      <c r="M110" s="19"/>
      <c r="N110" s="19"/>
      <c r="O110" s="19"/>
      <c r="P110" s="8"/>
      <c r="Q110" s="8"/>
      <c r="R110" s="8"/>
      <c r="S110" s="8"/>
      <c r="T110" s="8"/>
      <c r="U110" s="8"/>
      <c r="V110" s="8"/>
      <c r="W110" s="8"/>
      <c r="X110" s="31"/>
      <c r="Y110" s="31"/>
      <c r="Z110" s="31"/>
    </row>
    <row r="111" spans="1:26">
      <c r="A111" s="13"/>
      <c r="B111" s="32"/>
      <c r="C111" s="18"/>
      <c r="D111" s="12"/>
      <c r="E111" s="12"/>
      <c r="F111" s="12"/>
      <c r="G111" s="19"/>
      <c r="H111" s="19"/>
      <c r="I111" s="19"/>
      <c r="J111" s="19"/>
      <c r="K111" s="19"/>
      <c r="L111" s="19"/>
      <c r="M111" s="19"/>
      <c r="N111" s="19"/>
      <c r="O111" s="19"/>
      <c r="P111" s="8"/>
      <c r="Q111" s="8"/>
      <c r="R111" s="8"/>
      <c r="S111" s="8"/>
      <c r="T111" s="8"/>
      <c r="U111" s="8"/>
      <c r="V111" s="8"/>
      <c r="W111" s="8"/>
      <c r="X111" s="1"/>
      <c r="Y111" s="1"/>
      <c r="Z111" s="1"/>
    </row>
    <row r="112" spans="1:26">
      <c r="A112" s="32"/>
      <c r="B112" s="32"/>
      <c r="C112" s="18"/>
      <c r="D112" s="12"/>
      <c r="E112" s="12"/>
      <c r="F112" s="12"/>
      <c r="G112" s="19"/>
      <c r="H112" s="19"/>
      <c r="I112" s="19"/>
      <c r="J112" s="19"/>
      <c r="K112" s="19"/>
      <c r="L112" s="19"/>
      <c r="M112" s="19"/>
      <c r="N112" s="19"/>
      <c r="O112" s="19"/>
      <c r="P112" s="8"/>
      <c r="Q112" s="8"/>
      <c r="R112" s="8"/>
      <c r="S112" s="8"/>
      <c r="T112" s="8"/>
      <c r="U112" s="8"/>
      <c r="V112" s="8"/>
      <c r="W112" s="8"/>
      <c r="X112" s="1"/>
      <c r="Y112" s="1"/>
      <c r="Z112" s="1"/>
    </row>
    <row r="113" spans="1:26">
      <c r="A113" s="104"/>
      <c r="B113" s="32"/>
      <c r="C113" s="18"/>
      <c r="D113" s="12"/>
      <c r="E113" s="12"/>
      <c r="F113" s="12"/>
      <c r="G113" s="19"/>
      <c r="H113" s="19"/>
      <c r="I113" s="19"/>
      <c r="J113" s="19"/>
      <c r="K113" s="19"/>
      <c r="L113" s="19"/>
      <c r="M113" s="19"/>
      <c r="N113" s="19"/>
      <c r="O113" s="19"/>
      <c r="P113" s="8"/>
      <c r="Q113" s="8"/>
      <c r="R113" s="8"/>
      <c r="S113" s="8"/>
      <c r="T113" s="8"/>
      <c r="U113" s="8"/>
      <c r="V113" s="8"/>
      <c r="W113" s="8"/>
      <c r="X113" s="1"/>
      <c r="Y113" s="1"/>
      <c r="Z113" s="1"/>
    </row>
    <row r="114" spans="1:26">
      <c r="A114" s="18"/>
      <c r="B114" s="18"/>
      <c r="C114" s="18"/>
      <c r="D114" s="12"/>
      <c r="E114" s="12"/>
      <c r="F114" s="12"/>
      <c r="G114" s="19"/>
      <c r="H114" s="19"/>
      <c r="I114" s="19"/>
      <c r="J114" s="19"/>
      <c r="K114" s="19"/>
      <c r="L114" s="19"/>
      <c r="M114" s="19"/>
      <c r="N114" s="19"/>
      <c r="O114" s="19"/>
      <c r="P114" s="8"/>
      <c r="Q114" s="8"/>
      <c r="R114" s="8"/>
      <c r="S114" s="8"/>
      <c r="T114" s="8"/>
      <c r="U114" s="8"/>
      <c r="V114" s="8"/>
      <c r="W114" s="8"/>
      <c r="X114" s="31"/>
      <c r="Y114" s="31"/>
      <c r="Z114" s="31"/>
    </row>
    <row r="115" spans="1:26">
      <c r="A115" s="12"/>
      <c r="B115" s="18"/>
      <c r="C115" s="18"/>
      <c r="D115" s="12"/>
      <c r="E115" s="12"/>
      <c r="F115" s="12"/>
      <c r="G115" s="19"/>
      <c r="H115" s="19"/>
      <c r="I115" s="19"/>
      <c r="J115" s="19"/>
      <c r="K115" s="19"/>
      <c r="L115" s="19"/>
      <c r="M115" s="19"/>
      <c r="N115" s="19"/>
      <c r="O115" s="19"/>
      <c r="P115" s="8"/>
      <c r="Q115" s="8"/>
      <c r="R115" s="8"/>
      <c r="S115" s="8"/>
      <c r="T115" s="8"/>
      <c r="U115" s="8"/>
      <c r="V115" s="8"/>
      <c r="W115" s="8"/>
      <c r="X115" s="1"/>
      <c r="Y115" s="1"/>
      <c r="Z115" s="1"/>
    </row>
    <row r="116" spans="1:26">
      <c r="A116" s="18"/>
      <c r="B116" s="18"/>
      <c r="C116" s="18"/>
      <c r="D116" s="12"/>
      <c r="E116" s="12"/>
      <c r="F116" s="12"/>
      <c r="G116" s="19"/>
      <c r="H116" s="19"/>
      <c r="I116" s="19"/>
      <c r="J116" s="19"/>
      <c r="K116" s="19"/>
      <c r="L116" s="19"/>
      <c r="M116" s="19"/>
      <c r="N116" s="19"/>
      <c r="O116" s="19"/>
      <c r="P116" s="8"/>
      <c r="Q116" s="8"/>
      <c r="R116" s="8"/>
      <c r="S116" s="8"/>
      <c r="T116" s="8"/>
      <c r="U116" s="8"/>
      <c r="V116" s="8"/>
      <c r="W116" s="8"/>
      <c r="X116" s="1"/>
      <c r="Y116" s="1"/>
      <c r="Z116" s="1"/>
    </row>
    <row r="117" spans="1:26">
      <c r="A117" s="18"/>
      <c r="B117" s="18"/>
      <c r="C117" s="18"/>
      <c r="D117" s="12"/>
      <c r="E117" s="12"/>
      <c r="F117" s="12"/>
      <c r="G117" s="19"/>
      <c r="H117" s="19"/>
      <c r="I117" s="19"/>
      <c r="J117" s="19"/>
      <c r="K117" s="19"/>
      <c r="L117" s="19"/>
      <c r="M117" s="19"/>
      <c r="N117" s="19"/>
      <c r="O117" s="19"/>
      <c r="P117" s="8"/>
      <c r="Q117" s="8"/>
      <c r="R117" s="8"/>
      <c r="S117" s="8"/>
      <c r="T117" s="8"/>
      <c r="U117" s="8"/>
      <c r="V117" s="8"/>
      <c r="W117" s="8"/>
      <c r="X117" s="1"/>
      <c r="Y117" s="1"/>
      <c r="Z117" s="1"/>
    </row>
    <row r="118" spans="1:26">
      <c r="A118" s="12"/>
      <c r="B118" s="18"/>
      <c r="C118" s="18"/>
      <c r="D118" s="12"/>
      <c r="E118" s="12"/>
      <c r="F118" s="12"/>
      <c r="G118" s="19"/>
      <c r="H118" s="19"/>
      <c r="I118" s="19"/>
      <c r="J118" s="19"/>
      <c r="K118" s="19"/>
      <c r="L118" s="19"/>
      <c r="M118" s="19"/>
      <c r="N118" s="19"/>
      <c r="O118" s="19"/>
      <c r="P118" s="8"/>
      <c r="Q118" s="8"/>
      <c r="R118" s="8"/>
      <c r="S118" s="8"/>
      <c r="T118" s="8"/>
      <c r="U118" s="8"/>
      <c r="V118" s="8"/>
      <c r="W118" s="8"/>
      <c r="X118" s="1"/>
      <c r="Y118" s="1"/>
      <c r="Z118" s="1"/>
    </row>
    <row r="119" spans="1:26">
      <c r="A119" s="18"/>
      <c r="B119" s="18"/>
      <c r="C119" s="18"/>
      <c r="D119" s="12"/>
      <c r="E119" s="12"/>
      <c r="F119" s="12"/>
      <c r="G119" s="19"/>
      <c r="H119" s="19"/>
      <c r="I119" s="19"/>
      <c r="J119" s="19"/>
      <c r="K119" s="19"/>
      <c r="L119" s="19"/>
      <c r="M119" s="19"/>
      <c r="N119" s="19"/>
      <c r="O119" s="19"/>
      <c r="P119" s="8"/>
      <c r="Q119" s="8"/>
      <c r="R119" s="8"/>
      <c r="S119" s="8"/>
      <c r="T119" s="8"/>
      <c r="U119" s="8"/>
      <c r="V119" s="8"/>
      <c r="W119" s="8"/>
      <c r="X119" s="31"/>
      <c r="Y119" s="31"/>
      <c r="Z119" s="31"/>
    </row>
    <row r="120" spans="1:26">
      <c r="A120" s="18"/>
      <c r="B120" s="18"/>
      <c r="C120" s="18"/>
      <c r="D120" s="12"/>
      <c r="E120" s="12"/>
      <c r="F120" s="12"/>
      <c r="G120" s="19"/>
      <c r="H120" s="19"/>
      <c r="I120" s="19"/>
      <c r="J120" s="19"/>
      <c r="K120" s="19"/>
      <c r="L120" s="19"/>
      <c r="M120" s="19"/>
      <c r="N120" s="19"/>
      <c r="O120" s="19"/>
      <c r="P120" s="8"/>
      <c r="Q120" s="8"/>
      <c r="R120" s="8"/>
      <c r="S120" s="8"/>
      <c r="T120" s="8"/>
      <c r="U120" s="8"/>
      <c r="V120" s="8"/>
      <c r="W120" s="8"/>
      <c r="X120" s="31"/>
      <c r="Y120" s="31"/>
      <c r="Z120" s="31"/>
    </row>
    <row r="121" spans="1:26">
      <c r="A121" s="18"/>
      <c r="B121" s="18"/>
      <c r="C121" s="18"/>
      <c r="D121" s="12"/>
      <c r="E121" s="12"/>
      <c r="F121" s="12"/>
      <c r="G121" s="19"/>
      <c r="H121" s="19"/>
      <c r="I121" s="19"/>
      <c r="J121" s="19"/>
      <c r="K121" s="19"/>
      <c r="L121" s="19"/>
      <c r="M121" s="19"/>
      <c r="N121" s="19"/>
      <c r="O121" s="19"/>
      <c r="P121" s="8"/>
      <c r="Q121" s="8"/>
      <c r="R121" s="8"/>
      <c r="S121" s="8"/>
      <c r="T121" s="8"/>
      <c r="U121" s="8"/>
      <c r="V121" s="8"/>
      <c r="W121" s="8"/>
      <c r="X121" s="1"/>
      <c r="Y121" s="1"/>
      <c r="Z121" s="1"/>
    </row>
    <row r="122" spans="1:26">
      <c r="A122" s="18"/>
      <c r="B122" s="67"/>
      <c r="C122" s="18"/>
      <c r="D122" s="12"/>
      <c r="E122" s="12"/>
      <c r="F122" s="12"/>
      <c r="G122" s="19"/>
      <c r="H122" s="19"/>
      <c r="I122" s="19"/>
      <c r="J122" s="19"/>
      <c r="K122" s="19"/>
      <c r="L122" s="19"/>
      <c r="M122" s="19"/>
      <c r="N122" s="19"/>
      <c r="O122" s="19"/>
      <c r="P122" s="8"/>
      <c r="Q122" s="8"/>
      <c r="R122" s="8"/>
      <c r="S122" s="8"/>
      <c r="T122" s="8"/>
      <c r="U122" s="8"/>
      <c r="V122" s="8"/>
      <c r="W122" s="8"/>
      <c r="X122" s="1"/>
      <c r="Y122" s="1"/>
      <c r="Z122" s="1"/>
    </row>
    <row r="123" spans="1:26">
      <c r="A123" s="14"/>
      <c r="B123" s="18"/>
    </row>
    <row r="124" spans="1:26">
      <c r="A124" s="14"/>
    </row>
    <row r="125" spans="1:26">
      <c r="A125" s="13"/>
      <c r="B125" s="13"/>
    </row>
    <row r="126" spans="1:26">
      <c r="A126" s="13"/>
      <c r="B126" s="13"/>
    </row>
    <row r="127" spans="1:26">
      <c r="A127" s="13"/>
      <c r="B127" s="13"/>
    </row>
    <row r="128" spans="1:26">
      <c r="A128" s="13"/>
      <c r="B128" s="13"/>
    </row>
    <row r="129" spans="1:2">
      <c r="A129" s="13"/>
      <c r="B129" s="13"/>
    </row>
    <row r="130" spans="1:2">
      <c r="A130" s="13" t="s">
        <v>9</v>
      </c>
      <c r="B130" s="13"/>
    </row>
    <row r="131" spans="1:2">
      <c r="A131" s="22"/>
      <c r="B131" s="18"/>
    </row>
    <row r="132" spans="1:2">
      <c r="A132" s="14"/>
    </row>
    <row r="133" spans="1:2">
      <c r="A133" s="21"/>
    </row>
    <row r="134" spans="1:2">
      <c r="A134" s="21"/>
    </row>
    <row r="135" spans="1:2">
      <c r="A135" s="21"/>
    </row>
    <row r="136" spans="1:2">
      <c r="A136" s="14"/>
    </row>
    <row r="137" spans="1:2">
      <c r="A137" s="14"/>
      <c r="B137" s="18"/>
    </row>
    <row r="138" spans="1:2">
      <c r="A138" s="14"/>
    </row>
    <row r="139" spans="1:2">
      <c r="A139" s="14"/>
    </row>
    <row r="140" spans="1:2">
      <c r="A140" s="13"/>
    </row>
  </sheetData>
  <mergeCells count="328">
    <mergeCell ref="A77:B80"/>
    <mergeCell ref="C77:C80"/>
    <mergeCell ref="D77:D80"/>
    <mergeCell ref="E77:G80"/>
    <mergeCell ref="H77:I77"/>
    <mergeCell ref="V77:W77"/>
    <mergeCell ref="Y77:Z77"/>
    <mergeCell ref="H78:I78"/>
    <mergeCell ref="V78:W78"/>
    <mergeCell ref="Y78:Z78"/>
    <mergeCell ref="H79:I79"/>
    <mergeCell ref="V79:W79"/>
    <mergeCell ref="Y79:Z79"/>
    <mergeCell ref="H80:I80"/>
    <mergeCell ref="V80:W80"/>
    <mergeCell ref="Y80:Z80"/>
    <mergeCell ref="E73:G76"/>
    <mergeCell ref="H73:I73"/>
    <mergeCell ref="V73:W73"/>
    <mergeCell ref="Y73:Z73"/>
    <mergeCell ref="H74:I74"/>
    <mergeCell ref="V74:W74"/>
    <mergeCell ref="Y74:Z74"/>
    <mergeCell ref="H75:I75"/>
    <mergeCell ref="V75:W75"/>
    <mergeCell ref="Y75:Z75"/>
    <mergeCell ref="H76:I76"/>
    <mergeCell ref="V76:W76"/>
    <mergeCell ref="Y76:Z76"/>
    <mergeCell ref="V82:W82"/>
    <mergeCell ref="Y82:Z82"/>
    <mergeCell ref="H83:I83"/>
    <mergeCell ref="V83:W83"/>
    <mergeCell ref="Y83:Z83"/>
    <mergeCell ref="A69:B72"/>
    <mergeCell ref="C69:C72"/>
    <mergeCell ref="D69:D72"/>
    <mergeCell ref="E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H72:I72"/>
    <mergeCell ref="V72:W72"/>
    <mergeCell ref="Y72:Z72"/>
    <mergeCell ref="A73:B76"/>
    <mergeCell ref="C73:C76"/>
    <mergeCell ref="D73:D76"/>
    <mergeCell ref="H84:I84"/>
    <mergeCell ref="V84:W84"/>
    <mergeCell ref="Y84:Z84"/>
    <mergeCell ref="A81:G84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H81:I81"/>
    <mergeCell ref="V81:W81"/>
    <mergeCell ref="Y81:Z81"/>
    <mergeCell ref="H82:I82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Y25:Z25"/>
    <mergeCell ref="H26:I26"/>
    <mergeCell ref="V26:W26"/>
    <mergeCell ref="Y26:Z26"/>
    <mergeCell ref="H27:I27"/>
    <mergeCell ref="V27:W27"/>
    <mergeCell ref="Y27:Z27"/>
    <mergeCell ref="A25:B28"/>
    <mergeCell ref="C25:C28"/>
    <mergeCell ref="D25:D28"/>
    <mergeCell ref="E25:G28"/>
    <mergeCell ref="H25:I25"/>
    <mergeCell ref="V25:W25"/>
    <mergeCell ref="H28:I28"/>
    <mergeCell ref="V28:W28"/>
    <mergeCell ref="Y30:Z30"/>
    <mergeCell ref="H31:I31"/>
    <mergeCell ref="V31:W31"/>
    <mergeCell ref="Y31:Z31"/>
    <mergeCell ref="H32:I32"/>
    <mergeCell ref="V32:W32"/>
    <mergeCell ref="Y32:Z32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33:Z33"/>
    <mergeCell ref="H34:I34"/>
    <mergeCell ref="V34:W34"/>
    <mergeCell ref="Y34:Z34"/>
    <mergeCell ref="H35:I35"/>
    <mergeCell ref="V35:W35"/>
    <mergeCell ref="Y35:Z35"/>
    <mergeCell ref="A33:B36"/>
    <mergeCell ref="C33:C36"/>
    <mergeCell ref="D33:D36"/>
    <mergeCell ref="E33:G36"/>
    <mergeCell ref="H33:I33"/>
    <mergeCell ref="V33:W33"/>
    <mergeCell ref="H36:I36"/>
    <mergeCell ref="V36:W36"/>
    <mergeCell ref="Y38:Z38"/>
    <mergeCell ref="H39:I39"/>
    <mergeCell ref="V39:W39"/>
    <mergeCell ref="Y39:Z39"/>
    <mergeCell ref="H40:I40"/>
    <mergeCell ref="V40:W40"/>
    <mergeCell ref="Y40:Z40"/>
    <mergeCell ref="Y36:Z36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41:Z41"/>
    <mergeCell ref="H42:I42"/>
    <mergeCell ref="V42:W42"/>
    <mergeCell ref="Y42:Z42"/>
    <mergeCell ref="H43:I43"/>
    <mergeCell ref="V43:W43"/>
    <mergeCell ref="Y43:Z43"/>
    <mergeCell ref="A41:B44"/>
    <mergeCell ref="C41:C44"/>
    <mergeCell ref="D41:D44"/>
    <mergeCell ref="E41:G44"/>
    <mergeCell ref="H41:I41"/>
    <mergeCell ref="V41:W41"/>
    <mergeCell ref="H44:I44"/>
    <mergeCell ref="V44:W44"/>
    <mergeCell ref="Y44:Z44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</mergeCells>
  <pageMargins left="0.25" right="0.25" top="0.75" bottom="0.75" header="0.3" footer="0.3"/>
  <pageSetup paperSize="9" scale="83" fitToHeight="0" orientation="landscape" r:id="rId1"/>
  <headerFooter>
    <oddFooter>&amp;C&amp;P</oddFooter>
  </headerFooter>
  <rowBreaks count="2" manualBreakCount="2">
    <brk id="36" max="27" man="1"/>
    <brk id="76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4" zoomScaleNormal="100" workbookViewId="0">
      <selection activeCell="A36" sqref="A36"/>
    </sheetView>
  </sheetViews>
  <sheetFormatPr defaultRowHeight="14.5"/>
  <cols>
    <col min="3" max="3" width="42.7265625" customWidth="1"/>
    <col min="4" max="4" width="13.81640625" customWidth="1"/>
    <col min="5" max="5" width="13.26953125" customWidth="1"/>
    <col min="6" max="6" width="10.6328125" bestFit="1" customWidth="1"/>
    <col min="7" max="7" width="13.81640625" customWidth="1"/>
    <col min="8" max="8" width="12.54296875" customWidth="1"/>
    <col min="9" max="9" width="13" customWidth="1"/>
    <col min="10" max="10" width="9.08984375" customWidth="1"/>
  </cols>
  <sheetData>
    <row r="1" spans="1:11" ht="15.5">
      <c r="A1" s="23"/>
      <c r="B1" s="23"/>
      <c r="C1" s="23"/>
      <c r="D1" s="23"/>
      <c r="E1" s="23"/>
      <c r="F1" s="29" t="s">
        <v>180</v>
      </c>
      <c r="G1" s="23"/>
      <c r="H1" s="23"/>
      <c r="I1" s="23"/>
      <c r="J1" s="23"/>
      <c r="K1" s="24"/>
    </row>
    <row r="2" spans="1:11" ht="15.5">
      <c r="A2" s="28"/>
      <c r="B2" s="28"/>
      <c r="C2" s="28"/>
      <c r="D2" s="28"/>
      <c r="E2" s="28"/>
      <c r="F2" s="29" t="s">
        <v>97</v>
      </c>
      <c r="G2" s="28"/>
      <c r="H2" s="28"/>
      <c r="I2" s="28"/>
      <c r="J2" s="28"/>
      <c r="K2" s="24"/>
    </row>
    <row r="3" spans="1:11" ht="15.5">
      <c r="A3" s="28"/>
      <c r="B3" s="28"/>
      <c r="C3" s="28"/>
      <c r="D3" s="28"/>
      <c r="E3" s="28"/>
      <c r="F3" s="25"/>
      <c r="G3" s="28"/>
      <c r="H3" s="28"/>
      <c r="I3" s="28"/>
      <c r="J3" s="28"/>
      <c r="K3" s="24"/>
    </row>
    <row r="4" spans="1:11" ht="28" customHeight="1">
      <c r="A4" s="127" t="s">
        <v>5</v>
      </c>
      <c r="B4" s="127"/>
      <c r="C4" s="127"/>
      <c r="D4" s="127"/>
      <c r="E4" s="127"/>
      <c r="F4" s="127"/>
      <c r="G4" s="127"/>
      <c r="H4" s="127"/>
      <c r="I4" s="127"/>
      <c r="J4" s="127"/>
      <c r="K4" s="24"/>
    </row>
    <row r="5" spans="1:11" ht="14.5" customHeight="1">
      <c r="A5" s="128" t="s">
        <v>10</v>
      </c>
      <c r="B5" s="129" t="s">
        <v>11</v>
      </c>
      <c r="C5" s="129" t="s">
        <v>12</v>
      </c>
      <c r="D5" s="129" t="s">
        <v>13</v>
      </c>
      <c r="E5" s="129" t="s">
        <v>14</v>
      </c>
      <c r="F5" s="34" t="s">
        <v>15</v>
      </c>
      <c r="G5" s="129" t="s">
        <v>16</v>
      </c>
      <c r="H5" s="129" t="s">
        <v>17</v>
      </c>
      <c r="I5" s="130" t="s">
        <v>18</v>
      </c>
      <c r="J5" s="130"/>
      <c r="K5" s="24"/>
    </row>
    <row r="6" spans="1:11" ht="23">
      <c r="A6" s="128"/>
      <c r="B6" s="129"/>
      <c r="C6" s="129"/>
      <c r="D6" s="129"/>
      <c r="E6" s="129"/>
      <c r="F6" s="35"/>
      <c r="G6" s="129"/>
      <c r="H6" s="129"/>
      <c r="I6" s="34" t="s">
        <v>19</v>
      </c>
      <c r="J6" s="34" t="s">
        <v>20</v>
      </c>
      <c r="K6" s="24"/>
    </row>
    <row r="7" spans="1:11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24"/>
    </row>
    <row r="8" spans="1:11" ht="15.5">
      <c r="A8" s="37" t="s">
        <v>21</v>
      </c>
      <c r="B8" s="38"/>
      <c r="C8" s="39" t="s">
        <v>22</v>
      </c>
      <c r="D8" s="40">
        <f>SUM(D9)</f>
        <v>820654.58</v>
      </c>
      <c r="E8" s="40">
        <f>SUM(E9)</f>
        <v>820654.58</v>
      </c>
      <c r="F8" s="40">
        <f>SUM(F9)</f>
        <v>0</v>
      </c>
      <c r="G8" s="41">
        <f t="shared" ref="G8:G23" si="0">SUM(D8+F8)</f>
        <v>820654.58</v>
      </c>
      <c r="H8" s="41">
        <f t="shared" ref="H8:H23" si="1">SUM(E8+F8)</f>
        <v>820654.58</v>
      </c>
      <c r="I8" s="41">
        <f t="shared" ref="I8:I23" si="2">SUM(H8)</f>
        <v>820654.58</v>
      </c>
      <c r="J8" s="42">
        <v>0</v>
      </c>
      <c r="K8" s="24"/>
    </row>
    <row r="9" spans="1:11" ht="22.5" customHeight="1">
      <c r="A9" s="43"/>
      <c r="B9" s="44" t="s">
        <v>23</v>
      </c>
      <c r="C9" s="39" t="s">
        <v>24</v>
      </c>
      <c r="D9" s="41">
        <v>820654.58</v>
      </c>
      <c r="E9" s="41">
        <v>820654.58</v>
      </c>
      <c r="F9" s="42">
        <v>0</v>
      </c>
      <c r="G9" s="41">
        <f t="shared" si="0"/>
        <v>820654.58</v>
      </c>
      <c r="H9" s="41">
        <f t="shared" si="1"/>
        <v>820654.58</v>
      </c>
      <c r="I9" s="41">
        <f t="shared" si="2"/>
        <v>820654.58</v>
      </c>
      <c r="J9" s="42">
        <v>0</v>
      </c>
      <c r="K9" s="24"/>
    </row>
    <row r="10" spans="1:11" ht="26" customHeight="1">
      <c r="A10" s="88" t="s">
        <v>25</v>
      </c>
      <c r="B10" s="88"/>
      <c r="C10" s="89" t="s">
        <v>26</v>
      </c>
      <c r="D10" s="90">
        <f>SUM(D11)</f>
        <v>92106.64</v>
      </c>
      <c r="E10" s="90">
        <f>SUM(E11)</f>
        <v>92106.64</v>
      </c>
      <c r="F10" s="48">
        <v>0</v>
      </c>
      <c r="G10" s="49">
        <f t="shared" si="0"/>
        <v>92106.64</v>
      </c>
      <c r="H10" s="49">
        <f t="shared" si="1"/>
        <v>92106.64</v>
      </c>
      <c r="I10" s="49">
        <f t="shared" si="2"/>
        <v>92106.64</v>
      </c>
      <c r="J10" s="48">
        <v>0</v>
      </c>
      <c r="K10" s="24"/>
    </row>
    <row r="11" spans="1:11" ht="72.5" customHeight="1">
      <c r="A11" s="86"/>
      <c r="B11" s="87" t="s">
        <v>27</v>
      </c>
      <c r="C11" s="74" t="s">
        <v>28</v>
      </c>
      <c r="D11" s="49">
        <v>92106.64</v>
      </c>
      <c r="E11" s="49">
        <v>92106.64</v>
      </c>
      <c r="F11" s="48">
        <v>0</v>
      </c>
      <c r="G11" s="49">
        <f t="shared" si="0"/>
        <v>92106.64</v>
      </c>
      <c r="H11" s="49">
        <f t="shared" si="1"/>
        <v>92106.64</v>
      </c>
      <c r="I11" s="49">
        <f t="shared" si="2"/>
        <v>92106.64</v>
      </c>
      <c r="J11" s="48">
        <v>0</v>
      </c>
      <c r="K11" s="24"/>
    </row>
    <row r="12" spans="1:11" ht="47" customHeight="1">
      <c r="A12" s="86" t="s">
        <v>29</v>
      </c>
      <c r="B12" s="87"/>
      <c r="C12" s="74" t="s">
        <v>30</v>
      </c>
      <c r="D12" s="56">
        <f>SUM(D13+D14)</f>
        <v>1937</v>
      </c>
      <c r="E12" s="56">
        <f>SUM(E13+E14)</f>
        <v>1937</v>
      </c>
      <c r="F12" s="56">
        <f>SUM(F13+F14)</f>
        <v>20221</v>
      </c>
      <c r="G12" s="56">
        <f t="shared" ref="G12" si="3">SUM(D12+F12)</f>
        <v>22158</v>
      </c>
      <c r="H12" s="56">
        <f t="shared" ref="H12" si="4">SUM(E12+F12)</f>
        <v>22158</v>
      </c>
      <c r="I12" s="56">
        <f t="shared" ref="I12" si="5">SUM(H12)</f>
        <v>22158</v>
      </c>
      <c r="J12" s="57">
        <v>0</v>
      </c>
      <c r="K12" s="24"/>
    </row>
    <row r="13" spans="1:11" ht="53.5" customHeight="1">
      <c r="A13" s="45"/>
      <c r="B13" s="46" t="s">
        <v>31</v>
      </c>
      <c r="C13" s="39" t="s">
        <v>32</v>
      </c>
      <c r="D13" s="41">
        <v>1937</v>
      </c>
      <c r="E13" s="41">
        <v>1937</v>
      </c>
      <c r="F13" s="42">
        <v>0</v>
      </c>
      <c r="G13" s="41">
        <f t="shared" si="0"/>
        <v>1937</v>
      </c>
      <c r="H13" s="41">
        <f t="shared" si="1"/>
        <v>1937</v>
      </c>
      <c r="I13" s="41">
        <f t="shared" si="2"/>
        <v>1937</v>
      </c>
      <c r="J13" s="42">
        <v>0</v>
      </c>
      <c r="K13" s="24"/>
    </row>
    <row r="14" spans="1:11" ht="26.5" customHeight="1">
      <c r="A14" s="80"/>
      <c r="B14" s="81" t="s">
        <v>57</v>
      </c>
      <c r="C14" s="82" t="s">
        <v>58</v>
      </c>
      <c r="D14" s="83">
        <v>0</v>
      </c>
      <c r="E14" s="83">
        <v>0</v>
      </c>
      <c r="F14" s="84">
        <v>20221</v>
      </c>
      <c r="G14" s="85">
        <f t="shared" si="0"/>
        <v>20221</v>
      </c>
      <c r="H14" s="85">
        <f t="shared" si="1"/>
        <v>20221</v>
      </c>
      <c r="I14" s="85">
        <f t="shared" si="2"/>
        <v>20221</v>
      </c>
      <c r="J14" s="84">
        <v>0</v>
      </c>
      <c r="K14" s="24"/>
    </row>
    <row r="15" spans="1:11" ht="26.5" customHeight="1">
      <c r="A15" s="69">
        <v>801</v>
      </c>
      <c r="B15" s="70"/>
      <c r="C15" s="71" t="s">
        <v>47</v>
      </c>
      <c r="D15" s="40">
        <f>SUM(D16)</f>
        <v>88702.66</v>
      </c>
      <c r="E15" s="40">
        <f>SUM(E16)</f>
        <v>88702.66</v>
      </c>
      <c r="F15" s="42">
        <f>SUM(F16)</f>
        <v>0</v>
      </c>
      <c r="G15" s="41">
        <f t="shared" ref="G15:G16" si="6">SUM(D15+F15)</f>
        <v>88702.66</v>
      </c>
      <c r="H15" s="41">
        <f t="shared" ref="H15:H16" si="7">SUM(E15+F15)</f>
        <v>88702.66</v>
      </c>
      <c r="I15" s="41">
        <f t="shared" si="2"/>
        <v>88702.66</v>
      </c>
      <c r="J15" s="42">
        <v>0</v>
      </c>
      <c r="K15" s="24"/>
    </row>
    <row r="16" spans="1:11" ht="54" customHeight="1">
      <c r="A16" s="36"/>
      <c r="B16" s="43" t="s">
        <v>48</v>
      </c>
      <c r="C16" s="72" t="s">
        <v>49</v>
      </c>
      <c r="D16" s="41">
        <v>88702.66</v>
      </c>
      <c r="E16" s="41">
        <v>88702.66</v>
      </c>
      <c r="F16" s="42">
        <v>0</v>
      </c>
      <c r="G16" s="41">
        <f t="shared" si="6"/>
        <v>88702.66</v>
      </c>
      <c r="H16" s="41">
        <f t="shared" si="7"/>
        <v>88702.66</v>
      </c>
      <c r="I16" s="41">
        <f t="shared" si="2"/>
        <v>88702.66</v>
      </c>
      <c r="J16" s="42">
        <v>0</v>
      </c>
      <c r="K16" s="24"/>
    </row>
    <row r="17" spans="1:11" ht="25.5" customHeight="1">
      <c r="A17" s="58" t="s">
        <v>33</v>
      </c>
      <c r="B17" s="59"/>
      <c r="C17" s="60" t="s">
        <v>34</v>
      </c>
      <c r="D17" s="40">
        <f>SUM(D18)</f>
        <v>19800</v>
      </c>
      <c r="E17" s="40">
        <f>SUM(E18)</f>
        <v>19800</v>
      </c>
      <c r="F17" s="52">
        <f>SUM(F18)</f>
        <v>0</v>
      </c>
      <c r="G17" s="40">
        <f t="shared" si="0"/>
        <v>19800</v>
      </c>
      <c r="H17" s="40">
        <f t="shared" si="1"/>
        <v>19800</v>
      </c>
      <c r="I17" s="40">
        <f t="shared" si="2"/>
        <v>19800</v>
      </c>
      <c r="J17" s="52">
        <v>0</v>
      </c>
      <c r="K17" s="24"/>
    </row>
    <row r="18" spans="1:11" ht="46.5">
      <c r="A18" s="61"/>
      <c r="B18" s="62" t="s">
        <v>35</v>
      </c>
      <c r="C18" s="63" t="s">
        <v>36</v>
      </c>
      <c r="D18" s="64">
        <v>19800</v>
      </c>
      <c r="E18" s="64">
        <v>19800</v>
      </c>
      <c r="F18" s="65">
        <v>0</v>
      </c>
      <c r="G18" s="64">
        <f t="shared" si="0"/>
        <v>19800</v>
      </c>
      <c r="H18" s="64">
        <f t="shared" si="1"/>
        <v>19800</v>
      </c>
      <c r="I18" s="64">
        <f t="shared" si="2"/>
        <v>19800</v>
      </c>
      <c r="J18" s="66">
        <v>0</v>
      </c>
      <c r="K18" s="24"/>
    </row>
    <row r="19" spans="1:11" ht="24" customHeight="1">
      <c r="A19" s="53" t="s">
        <v>37</v>
      </c>
      <c r="B19" s="54"/>
      <c r="C19" s="55" t="s">
        <v>38</v>
      </c>
      <c r="D19" s="56">
        <f>SUM(D20+D21+D22+D23)</f>
        <v>3466514</v>
      </c>
      <c r="E19" s="56">
        <f>SUM(E20+E21+E22+E23)</f>
        <v>3466514</v>
      </c>
      <c r="F19" s="56">
        <f>SUM(F20+F21+F22+F23)</f>
        <v>11288</v>
      </c>
      <c r="G19" s="56">
        <f t="shared" si="0"/>
        <v>3477802</v>
      </c>
      <c r="H19" s="56">
        <f t="shared" si="1"/>
        <v>3477802</v>
      </c>
      <c r="I19" s="56">
        <f t="shared" si="2"/>
        <v>3477802</v>
      </c>
      <c r="J19" s="57">
        <v>0</v>
      </c>
      <c r="K19" s="24"/>
    </row>
    <row r="20" spans="1:11" ht="72" customHeight="1">
      <c r="A20" s="53"/>
      <c r="B20" s="102" t="s">
        <v>39</v>
      </c>
      <c r="C20" s="55" t="s">
        <v>40</v>
      </c>
      <c r="D20" s="56">
        <v>3433000</v>
      </c>
      <c r="E20" s="56">
        <v>3433000</v>
      </c>
      <c r="F20" s="103">
        <v>0</v>
      </c>
      <c r="G20" s="56">
        <f t="shared" si="0"/>
        <v>3433000</v>
      </c>
      <c r="H20" s="56">
        <f t="shared" si="1"/>
        <v>3433000</v>
      </c>
      <c r="I20" s="56">
        <f t="shared" si="2"/>
        <v>3433000</v>
      </c>
      <c r="J20" s="57">
        <v>0</v>
      </c>
      <c r="K20" s="24"/>
    </row>
    <row r="21" spans="1:11" ht="85" customHeight="1">
      <c r="A21" s="76"/>
      <c r="B21" s="47" t="s">
        <v>39</v>
      </c>
      <c r="C21" s="77" t="s">
        <v>41</v>
      </c>
      <c r="D21" s="78">
        <v>2412</v>
      </c>
      <c r="E21" s="78">
        <v>2412</v>
      </c>
      <c r="F21" s="79">
        <v>0</v>
      </c>
      <c r="G21" s="78">
        <f t="shared" si="0"/>
        <v>2412</v>
      </c>
      <c r="H21" s="78">
        <f t="shared" si="1"/>
        <v>2412</v>
      </c>
      <c r="I21" s="78">
        <f t="shared" si="2"/>
        <v>2412</v>
      </c>
      <c r="J21" s="79">
        <v>0</v>
      </c>
      <c r="K21" s="24"/>
    </row>
    <row r="22" spans="1:11" ht="23" customHeight="1">
      <c r="A22" s="45"/>
      <c r="B22" s="73" t="s">
        <v>42</v>
      </c>
      <c r="C22" s="74" t="s">
        <v>43</v>
      </c>
      <c r="D22" s="49">
        <v>1288</v>
      </c>
      <c r="E22" s="49">
        <v>1288</v>
      </c>
      <c r="F22" s="48">
        <v>126</v>
      </c>
      <c r="G22" s="49">
        <f t="shared" si="0"/>
        <v>1414</v>
      </c>
      <c r="H22" s="49">
        <f t="shared" si="1"/>
        <v>1414</v>
      </c>
      <c r="I22" s="49">
        <f t="shared" si="2"/>
        <v>1414</v>
      </c>
      <c r="J22" s="48">
        <v>0</v>
      </c>
      <c r="K22" s="24"/>
    </row>
    <row r="23" spans="1:11" ht="116.5" customHeight="1">
      <c r="A23" s="50"/>
      <c r="B23" s="100" t="s">
        <v>44</v>
      </c>
      <c r="C23" s="101" t="s">
        <v>45</v>
      </c>
      <c r="D23" s="49">
        <v>29814</v>
      </c>
      <c r="E23" s="49">
        <v>29814</v>
      </c>
      <c r="F23" s="48">
        <v>11162</v>
      </c>
      <c r="G23" s="49">
        <f t="shared" si="0"/>
        <v>40976</v>
      </c>
      <c r="H23" s="49">
        <f t="shared" si="1"/>
        <v>40976</v>
      </c>
      <c r="I23" s="49">
        <f t="shared" si="2"/>
        <v>40976</v>
      </c>
      <c r="J23" s="48">
        <v>0</v>
      </c>
      <c r="K23" s="24"/>
    </row>
    <row r="24" spans="1:11" ht="24.5" customHeight="1">
      <c r="A24" s="125" t="s">
        <v>46</v>
      </c>
      <c r="B24" s="125"/>
      <c r="C24" s="125"/>
      <c r="D24" s="51">
        <f t="shared" ref="D24:I24" si="8">SUM(D8+D10+D12+D15+D17+D19)</f>
        <v>4489714.88</v>
      </c>
      <c r="E24" s="51">
        <f t="shared" si="8"/>
        <v>4489714.88</v>
      </c>
      <c r="F24" s="51">
        <f t="shared" si="8"/>
        <v>31509</v>
      </c>
      <c r="G24" s="51">
        <f t="shared" si="8"/>
        <v>4521223.88</v>
      </c>
      <c r="H24" s="51">
        <f t="shared" si="8"/>
        <v>4521223.88</v>
      </c>
      <c r="I24" s="51">
        <f t="shared" si="8"/>
        <v>4521223.88</v>
      </c>
      <c r="J24" s="51">
        <f>SUM(J10+J12+J17+J19)</f>
        <v>0</v>
      </c>
      <c r="K24" s="24"/>
    </row>
    <row r="25" spans="1:11" ht="15">
      <c r="A25" s="126"/>
      <c r="B25" s="126"/>
      <c r="C25" s="126"/>
      <c r="D25" s="33"/>
      <c r="E25" s="33"/>
      <c r="F25" s="33"/>
      <c r="G25" s="33"/>
      <c r="H25" s="33"/>
      <c r="I25" s="33"/>
      <c r="J25" s="33"/>
      <c r="K25" s="24"/>
    </row>
    <row r="26" spans="1:11" ht="15.5">
      <c r="A26" s="26" t="s">
        <v>6</v>
      </c>
      <c r="B26" s="27"/>
      <c r="C26" s="20" t="s">
        <v>7</v>
      </c>
      <c r="D26" s="27"/>
      <c r="E26" s="27"/>
      <c r="F26" s="27"/>
      <c r="G26" s="1"/>
      <c r="H26" s="1"/>
      <c r="I26" s="1"/>
      <c r="J26" s="1"/>
      <c r="K26" s="24"/>
    </row>
    <row r="27" spans="1:11">
      <c r="A27" s="21" t="s">
        <v>64</v>
      </c>
      <c r="B27" s="27"/>
      <c r="C27" s="20"/>
      <c r="D27" s="27"/>
      <c r="E27" s="27"/>
      <c r="F27" s="27"/>
      <c r="G27" s="31"/>
      <c r="H27" s="31"/>
      <c r="I27" s="31"/>
      <c r="J27" s="31"/>
      <c r="K27" s="24"/>
    </row>
    <row r="28" spans="1:11">
      <c r="A28" s="91" t="s">
        <v>110</v>
      </c>
    </row>
    <row r="29" spans="1:11">
      <c r="A29" s="75" t="s">
        <v>100</v>
      </c>
    </row>
    <row r="30" spans="1:11">
      <c r="A30" s="75" t="s">
        <v>111</v>
      </c>
    </row>
    <row r="31" spans="1:11">
      <c r="A31" s="75" t="s">
        <v>181</v>
      </c>
    </row>
    <row r="32" spans="1:11">
      <c r="A32" s="14" t="s">
        <v>183</v>
      </c>
    </row>
    <row r="33" spans="1:1">
      <c r="A33" s="13" t="s">
        <v>67</v>
      </c>
    </row>
    <row r="34" spans="1:1">
      <c r="A34" s="13" t="s">
        <v>68</v>
      </c>
    </row>
    <row r="35" spans="1:1">
      <c r="A35" s="22" t="s">
        <v>108</v>
      </c>
    </row>
    <row r="36" spans="1:1">
      <c r="A36" s="91" t="s">
        <v>184</v>
      </c>
    </row>
    <row r="37" spans="1:1">
      <c r="A37" s="75" t="s">
        <v>182</v>
      </c>
    </row>
    <row r="38" spans="1:1">
      <c r="A38" s="75"/>
    </row>
    <row r="39" spans="1:1">
      <c r="A39" s="13" t="s">
        <v>109</v>
      </c>
    </row>
  </sheetData>
  <mergeCells count="11">
    <mergeCell ref="A24:C24"/>
    <mergeCell ref="A25:C25"/>
    <mergeCell ref="A4:J4"/>
    <mergeCell ref="A5:A6"/>
    <mergeCell ref="B5:B6"/>
    <mergeCell ref="C5:C6"/>
    <mergeCell ref="D5:D6"/>
    <mergeCell ref="E5:E6"/>
    <mergeCell ref="G5:G6"/>
    <mergeCell ref="H5:H6"/>
    <mergeCell ref="I5:J5"/>
  </mergeCells>
  <pageMargins left="0.25" right="0.25" top="0.75" bottom="0.75" header="0.3" footer="0.3"/>
  <pageSetup paperSize="9" scale="89" orientation="landscape" r:id="rId1"/>
  <headerFooter>
    <oddFooter>&amp;C&amp;P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zał_nr_1</vt:lpstr>
      <vt:lpstr>zał_nr_2</vt:lpstr>
      <vt:lpstr>zał_nr_3</vt:lpstr>
      <vt:lpstr>zał_nr_1!Obszar_wydruku</vt:lpstr>
      <vt:lpstr>zał_nr_2!Obszar_wydruku</vt:lpstr>
      <vt:lpstr>zał_nr_3!Obszar_wydruku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2023-09-05T07:34:24Z</dcterms:modified>
</cp:coreProperties>
</file>