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4" r:id="rId3"/>
  </sheets>
  <definedNames>
    <definedName name="_xlnm.Print_Area" localSheetId="0">zał_nr_1!$A$1:$K$40</definedName>
    <definedName name="_xlnm.Print_Area" localSheetId="1">zał_nr_2!$A$1:$AB$80</definedName>
    <definedName name="_xlnm.Print_Area" localSheetId="2">zał_nr_3!$A$1:$L$41</definedName>
  </definedNames>
  <calcPr calcId="152511"/>
</workbook>
</file>

<file path=xl/calcChain.xml><?xml version="1.0" encoding="utf-8"?>
<calcChain xmlns="http://schemas.openxmlformats.org/spreadsheetml/2006/main">
  <c r="H11" i="4" l="1"/>
  <c r="I11" i="4" s="1"/>
  <c r="G11" i="4"/>
  <c r="F10" i="4"/>
  <c r="E10" i="4"/>
  <c r="D10" i="4"/>
  <c r="H10" i="4" l="1"/>
  <c r="I10" i="4" s="1"/>
  <c r="G10" i="4"/>
  <c r="H19" i="4"/>
  <c r="I19" i="4" s="1"/>
  <c r="G19" i="4"/>
  <c r="F18" i="4"/>
  <c r="E18" i="4"/>
  <c r="D18" i="4"/>
  <c r="H18" i="4" l="1"/>
  <c r="I18" i="4" s="1"/>
  <c r="G18" i="4"/>
  <c r="J29" i="4"/>
  <c r="H28" i="4"/>
  <c r="I28" i="4" s="1"/>
  <c r="G28" i="4"/>
  <c r="H27" i="4"/>
  <c r="I27" i="4" s="1"/>
  <c r="G27" i="4"/>
  <c r="H26" i="4"/>
  <c r="I26" i="4" s="1"/>
  <c r="G26" i="4"/>
  <c r="H25" i="4"/>
  <c r="I25" i="4" s="1"/>
  <c r="G25" i="4"/>
  <c r="F24" i="4"/>
  <c r="E24" i="4"/>
  <c r="D24" i="4"/>
  <c r="H23" i="4"/>
  <c r="I23" i="4" s="1"/>
  <c r="G23" i="4"/>
  <c r="F22" i="4"/>
  <c r="E22" i="4"/>
  <c r="D22" i="4"/>
  <c r="H21" i="4"/>
  <c r="I21" i="4" s="1"/>
  <c r="G21" i="4"/>
  <c r="F20" i="4"/>
  <c r="E20" i="4"/>
  <c r="D20" i="4"/>
  <c r="H17" i="4"/>
  <c r="I17" i="4" s="1"/>
  <c r="G17" i="4"/>
  <c r="H16" i="4"/>
  <c r="I16" i="4" s="1"/>
  <c r="G16" i="4"/>
  <c r="H15" i="4"/>
  <c r="I15" i="4" s="1"/>
  <c r="G15" i="4"/>
  <c r="F14" i="4"/>
  <c r="E14" i="4"/>
  <c r="D14" i="4"/>
  <c r="H13" i="4"/>
  <c r="I13" i="4" s="1"/>
  <c r="G13" i="4"/>
  <c r="F12" i="4"/>
  <c r="E12" i="4"/>
  <c r="D12" i="4"/>
  <c r="H9" i="4"/>
  <c r="I9" i="4" s="1"/>
  <c r="G9" i="4"/>
  <c r="F8" i="4"/>
  <c r="E8" i="4"/>
  <c r="D8" i="4"/>
  <c r="F29" i="4" l="1"/>
  <c r="D29" i="4"/>
  <c r="E29" i="4"/>
  <c r="H20" i="4"/>
  <c r="I20" i="4" s="1"/>
  <c r="G8" i="4"/>
  <c r="G20" i="4"/>
  <c r="G12" i="4"/>
  <c r="H8" i="4"/>
  <c r="G22" i="4"/>
  <c r="H24" i="4"/>
  <c r="I24" i="4" s="1"/>
  <c r="G24" i="4"/>
  <c r="G14" i="4"/>
  <c r="H12" i="4"/>
  <c r="I12" i="4" s="1"/>
  <c r="H14" i="4"/>
  <c r="H22" i="4"/>
  <c r="I22" i="4" s="1"/>
  <c r="G29" i="4" l="1"/>
  <c r="I14" i="4"/>
  <c r="H29" i="4"/>
  <c r="I8" i="4"/>
  <c r="I29" i="4" l="1"/>
</calcChain>
</file>

<file path=xl/sharedStrings.xml><?xml version="1.0" encoding="utf-8"?>
<sst xmlns="http://schemas.openxmlformats.org/spreadsheetml/2006/main" count="296" uniqueCount="182">
  <si>
    <t xml:space="preserve">                                             DOCHODY</t>
  </si>
  <si>
    <t>Uzasadnienie: W niniejszym załączniku dokonuje się zmian w planie budżetu gminy na 2023 rok polegających na:</t>
  </si>
  <si>
    <t xml:space="preserve">                                                                  WYDATKI</t>
  </si>
  <si>
    <t xml:space="preserve">      Uzasadnienie: W niniejszym załączniku dokonuje się zmian w planie budżetu gminy na 2023 rok polegających na:</t>
  </si>
  <si>
    <t xml:space="preserve">        wydatki bieżące  :</t>
  </si>
  <si>
    <t>Dochody i wydatki związane z realizacją zadań z zakresu administracji rządowej i innych zleconych odrębnymi ustawami</t>
  </si>
  <si>
    <t>Uzasadnienie:</t>
  </si>
  <si>
    <t>W niniejszym załączniku dokonuje się zmian w planie budżetu gminy na 2023 rok polegających na: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</si>
  <si>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</si>
  <si>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</si>
  <si>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</si>
  <si>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</si>
  <si>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</si>
  <si>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</si>
  <si>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</si>
  <si>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</si>
  <si>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</si>
  <si>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</si>
  <si>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</si>
  <si>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</si>
  <si>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</si>
  <si>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010</t>
  </si>
  <si>
    <t>Rolnictwo i łowiectwo</t>
  </si>
  <si>
    <t>01095</t>
  </si>
  <si>
    <t>Pozostała działalność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</si>
  <si>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</si>
  <si>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</si>
  <si>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</si>
  <si>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</si>
  <si>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</si>
  <si>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</si>
  <si>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</si>
  <si>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</si>
  <si>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</si>
  <si>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</si>
  <si>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</si>
  <si>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</si>
  <si>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</si>
  <si>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</si>
  <si>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</si>
  <si>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</si>
  <si>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 xml:space="preserve">Świadczenia rodzinne, świadczenie z funduszu alimentacyjnego oraz składki na ubezpieczenia emerytalne i rentowe z ubezpieczenia społecznego - wypłata świadczenia wychowawczego, koszty obsługi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</si>
  <si>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</si>
  <si>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</si>
  <si>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</si>
  <si>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</si>
  <si>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</si>
  <si>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>Oświata i wychowanie</t>
  </si>
  <si>
    <t>80153</t>
  </si>
  <si>
    <t>Zapewnienie uczniom prawa do bezpłatnego dostępu do podręczników, materiałów edukacyjnych lub materiałów ćwiczeniowych</t>
  </si>
  <si>
    <t>75108</t>
  </si>
  <si>
    <t>Wybory do Sejmu i Senatu</t>
  </si>
  <si>
    <t>75110</t>
  </si>
  <si>
    <t>Referenda ogólnokrajowe i konstytucyjne</t>
  </si>
  <si>
    <t>752</t>
  </si>
  <si>
    <t>75224</t>
  </si>
  <si>
    <t xml:space="preserve">                           </t>
  </si>
  <si>
    <t>Obrona narodowa</t>
  </si>
  <si>
    <t>Kwalifikacja wojskowa</t>
  </si>
  <si>
    <t>600</t>
  </si>
  <si>
    <t>60004</t>
  </si>
  <si>
    <t>Transport i łączność</t>
  </si>
  <si>
    <t>Lokalny transport zbiorowy</t>
  </si>
  <si>
    <t>Nazwa</t>
  </si>
  <si>
    <t>1</t>
  </si>
  <si>
    <t/>
  </si>
  <si>
    <t>758</t>
  </si>
  <si>
    <t>Różne rozliczenia</t>
  </si>
  <si>
    <t xml:space="preserve">     Załącznik nr 1 do zarządzenia nr 73/2023 </t>
  </si>
  <si>
    <t xml:space="preserve">     Wójta Gminy Bielsk z dnia 24 października 2023 r.</t>
  </si>
  <si>
    <t>Plan przed zmianą</t>
  </si>
  <si>
    <t>Zmniejszenie</t>
  </si>
  <si>
    <t>Zwiększenie</t>
  </si>
  <si>
    <t>Plan po zmianach
(3+4+5)</t>
  </si>
  <si>
    <t>bieżące</t>
  </si>
  <si>
    <t>Dotacja celowa otrzymana z budżetu państwa na realizację zadań bieżących z zakresu administracji rządowej oraz innych zadań zleconych gminie (związkom gmin, związkom powiatowo-gminnym) ustawami</t>
  </si>
  <si>
    <t>Środki z Funduszu Pomocy na finansowanie lub dofinansowanie zadań bieżących w zakresie pomocy obywatelom Ukrainy</t>
  </si>
  <si>
    <t>854</t>
  </si>
  <si>
    <t>Edukacyjna opieka wychowawcza</t>
  </si>
  <si>
    <t>Dotacja celowa otrzymana z budżetu państwa na realizację zadań bieżących gmin z zakresu edukacyjnej opieki wychowawczej finansowanych w całości przez budżet państwa w ramach programów rządowych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</si>
  <si>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</si>
  <si>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</si>
  <si>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</si>
  <si>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</si>
  <si>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</si>
  <si>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 Załącznik nr 2 do zarządzenia nr 73/2023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</si>
  <si>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</si>
  <si>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</si>
  <si>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</si>
  <si>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</si>
  <si>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</si>
  <si>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</si>
  <si>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</si>
  <si>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</si>
  <si>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</si>
  <si>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</si>
  <si>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</si>
  <si>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</si>
  <si>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</si>
  <si>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</si>
  <si>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</si>
  <si>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</si>
  <si>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</si>
  <si>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</si>
  <si>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</si>
  <si>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</si>
  <si>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</si>
  <si>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</si>
  <si>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</si>
  <si>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</si>
  <si>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</si>
  <si>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</si>
  <si>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</si>
  <si>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</si>
  <si>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</si>
  <si>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</si>
  <si>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</si>
  <si>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</si>
  <si>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</si>
  <si>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</si>
  <si>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</si>
  <si>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</si>
  <si>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</si>
  <si>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</si>
  <si>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</si>
  <si>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</si>
  <si>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Urzędy wojewódzkie</t>
  </si>
  <si>
    <t>801</t>
  </si>
  <si>
    <t>80195</t>
  </si>
  <si>
    <t>85415</t>
  </si>
  <si>
    <t>Pomoc materialna dla uczniów o charakterze socjalnym</t>
  </si>
  <si>
    <t>85595</t>
  </si>
  <si>
    <t>Wydatki razem:</t>
  </si>
  <si>
    <t xml:space="preserve">                             Załącznik nr 3 do zarządzenia nr 73/2023  </t>
  </si>
  <si>
    <t xml:space="preserve">                             Wójta Gminy Bielsk z dnia 24 października 2023 r.</t>
  </si>
  <si>
    <t xml:space="preserve">                         z dnia 19 października 2023 r. Nr WF-I.3112.9.44.2023, </t>
  </si>
  <si>
    <t xml:space="preserve">    2 160,00 zł - wprowadzeniu dotacji z przeznaczeniem na organizację i przeprowadzenie wyborów do Sejmu Rzeczypospolitej Polskiej i do Senatu Rzeczypospolitej </t>
  </si>
  <si>
    <t xml:space="preserve">                         Polskiej, zgodnie z pismem Krajowego Biura Wyborczego Delegatura w Płocku z dnia 18 października 2023 r. Nr DPŁ.3112.13.2023,   </t>
  </si>
  <si>
    <t xml:space="preserve">    4 727,00 zł - zwiększeniu dotacji na zadania zlecone z zakresu administracji rządowej, wynikające z ustawy o ewidencji ludności, ustawy o dowodach osobistych oraz ustawy </t>
  </si>
  <si>
    <t xml:space="preserve">                         - Prawo o aktach stanu cywilnego, zgodnie z pismami Mazowieckiego Urzędu Wojewódzkiego w Warszawie z dnia 18 października 2023 r. Nr WF-I.3112.9.43.2023, </t>
  </si>
  <si>
    <t xml:space="preserve">                         Ukrainy w związku z konfliktem zbrojnym na terytorium tego państwa (Dz. U. z 2023 r., poz. 103 z późn. zm.) na finansowanie lub dofinansowanie zadań </t>
  </si>
  <si>
    <t xml:space="preserve">    5 851,06 zł - zwiększeniu środków pochodzących z Funduszu Pomocowego utworzonego na podstawie art. 14 ustawy z dnia 12 marca 2022 roku o pomocy obywatelom  </t>
  </si>
  <si>
    <t xml:space="preserve">                       </t>
  </si>
  <si>
    <t xml:space="preserve">                         bieżących, z przeznaczeniem na realizację dodatkowych zadań oświatowych związanych z kształceniem, wychowaniem i opieką nad dziećmi i uczniami będącymi  </t>
  </si>
  <si>
    <t xml:space="preserve">       105,00 zł - zwiększeniu dotacji na realizację zadań związanych z przyznawaniem Karty Dużej Rodziny, zgodnie z pismem Mazowieckiego Urzędu Wojewódzkiego   </t>
  </si>
  <si>
    <t xml:space="preserve">                         w Warszawie z dnia 20 października 2023 r. Nr WF-I.3112.20.42.2023.</t>
  </si>
  <si>
    <t xml:space="preserve">                         obywatelami Ukrainy w kwocie 5 177,00 zł, z przeznaczeniem na wypłatę świadczeń rodzinnych dla obywateli Ukrainy w kwocie 674,06 zł,  </t>
  </si>
  <si>
    <t xml:space="preserve">                         zgodnie z pismem Mazowieckiego Urzędu Wojewódzkiego  w Warszawie z dnia 24 października 2023 r. Nr WF-I.3112.19.17.2023,</t>
  </si>
  <si>
    <t xml:space="preserve">                         pomocy uczniom niepełnosprawnym w formie dofinansowania zakupu podręczników, materiałów edukacyjnych i materiałów ćwiczeniowych na rok 2023,</t>
  </si>
  <si>
    <t xml:space="preserve">     4 727,00 zł -  zwiększeniu dotacji na zadania zlecone z zakresu administracji rządowej, wynikające z ustawy ewidencji ludności, ustawy o dowodach osobistych oraz ustawy - Prawo o aktach stanu cywilnego  </t>
  </si>
  <si>
    <t xml:space="preserve">                            z przeznaczeniem na wynagrodzenia osobowe pracowników, zgodnie z pismami Mazowieckiego Urzędu Wojewódzkiego w Warszawie z dnia 18 października 2023 r. Nr WF-I.3112.9.43.2023 </t>
  </si>
  <si>
    <t xml:space="preserve">                            z dnia 19 października 2023 r. Nr WF-I.3112.9.44.2023 (dział 750, rozdział 75011),  </t>
  </si>
  <si>
    <t xml:space="preserve">         10,35 zł -  zmniejszenie środków z zakupu materiałów i wyposażenia w wyborach do Sejmu i Senatu (dział 751, rozdział 75108),  </t>
  </si>
  <si>
    <t xml:space="preserve">    2 170,35 zł -  zwiększeniu środków na organizację i przeprowadzenie wyborów do Sejmu Rzeczypospolitej Polskiej i do Senatu Rzeczypospolitej Polskiej z przeznaczeniem na różne wydatki na rzecz osób </t>
  </si>
  <si>
    <t xml:space="preserve">                           fizycznych (diety mężów zaufania), zakup usług pozostałych, zgodnie z pimem Krajowego Biura Wyborczego Delegatura w Płocku z dnia 18 padziernika 2023 r. Nr DPŁ.3112.13.2023 </t>
  </si>
  <si>
    <t xml:space="preserve">                           w wyborach do Sejmu i Senatu (dział 751, rozdział 75108), </t>
  </si>
  <si>
    <t xml:space="preserve">    5 177,00 zł -  zwiększeniu środków pochodzących z Funduszu Pomocowego utworzonego na podstawie art. 14 ustawy z dnia 12 marca 2022 roku o pomocy obywatelom Ukrainy w związku z konfliktem  </t>
  </si>
  <si>
    <t xml:space="preserve">                           zbrojnym na terytorium tego państwa (Dz. U. z 2023r., poz. 103 z późn. zm.) z przeznaczeniem na realizację dodatkowych zadań oświatowych związanych z kształceniem, wychowaniem</t>
  </si>
  <si>
    <t xml:space="preserve">                           i opieką nad dziećmi i uczniami będącymi obywatelami Ukrainy, kwota dofinansowania zostanie przeznaczona na zakup towarów w związku z pomocą obywatelom Ukrainy, wynagrodzenie  </t>
  </si>
  <si>
    <t xml:space="preserve">                           nauczycieli wypłacane w związku z pomocą obywatelom Ukrainy, składki i inne pochodne od wynagrodzeń pracowników, pozostałe wydatki bieżące w pozostałej działalności (dział 801,        </t>
  </si>
  <si>
    <t xml:space="preserve">                           rozdział 80195),</t>
  </si>
  <si>
    <t xml:space="preserve">                           dofinansowania zakupu podręczników, materiałów edukacyjnych i materiałów ćwiczeniowych, zgodnie z pismem Mazowieckiego Urzędu Wojewódzkiego w Warszawie z dnia  </t>
  </si>
  <si>
    <t xml:space="preserve">                           24 października 2023 r. Nr WF-I.3112.19.17.2023 w pomocy materialnej dla uczniów o charakterze socjalnym (dział 854, rozdział 85415),</t>
  </si>
  <si>
    <t xml:space="preserve">    1 331,04 zł -  zmniejszeniu środków z zakupu materiałów i wyposażenia w Karcie Dużej Rodziny (dział 855, rozdział 85503),</t>
  </si>
  <si>
    <t xml:space="preserve">    1 436,04 zł -  zwiększeniu dotacji z zakresu administracji rządowej na reazlizację zadań związanych z przyznawaniem Karty Dużej Rodziny z przeznaczeniem na wynagrodzenia osobowe pracowników, składki </t>
  </si>
  <si>
    <t xml:space="preserve">                           na ubezpieczenia społeczne, składki na Fundusz Pracy oraz Fundusz Solidarnościowy, zgodnie z pismem Mazowieckiego Urzędu Wojewódzkiego w Warszawie z dnia 20 października 2023 r. </t>
  </si>
  <si>
    <t xml:space="preserve">                           Nr WF-I.3112.20.42.2023 (dział 855, rozdział 85503),  </t>
  </si>
  <si>
    <t xml:space="preserve">       674,06 zł -  zwiększeniu środków pochodzących z Funduszu Pomocowego utworzonego na podstawie art. 14 ustawy z dnia 12 marca 2022 roku o pomocy obywatelom Ukrainy w związku z konfliktem   </t>
  </si>
  <si>
    <t xml:space="preserve">                           w pozostałej działalności (dział 855, rozdział 85595).  </t>
  </si>
  <si>
    <t xml:space="preserve">                           zbrojnym na terytorium tego państwa (Dz. U. z 2023r., poz. 103 z późn. zm.) z przeznaczeniem na wypłatę świadczeń rodzinnych, zakup towarów w związku z pomocą obywatelom Ukrainy </t>
  </si>
  <si>
    <t xml:space="preserve">     4 727,00 zł -  zwiększeniu dotacji na zadania zlecone z zakresu administracji rządowej, wynikające z ustawy ewidencji ludności, ustawy o dowodach osobistych oraz ustawy - Prawo o aktach </t>
  </si>
  <si>
    <t xml:space="preserve">                           stanu cywilnego z przeznaczeniem na wynagrodzenia osobowe pracowników, zgodnie z pismami Mazowieckiego Urzędu Wojewódzkiego w Warszawie z dnia 18 października 2023 r. </t>
  </si>
  <si>
    <t xml:space="preserve">                            Nr WF-I.3112.9.43.2023, z dnia 19 października 2023 r. Nr WF-I.3112.9.44.2023 (dział 750, rozdział 75011),  </t>
  </si>
  <si>
    <t xml:space="preserve">                           osób fizycznych (diety mężów zaufania) w kwocie 2 160,00 zł, zgodnie z pismem Krajowego Biura Wyborczego Delegatura w Płocku z dnia18 października 2023 r. Nr DPŁ.3112.13.2023, </t>
  </si>
  <si>
    <t xml:space="preserve">                           przeniesieniu środków z zakupu materiałów i wyposażenia na zakup usług pozostałych w kwocie 10,35 zł w wyborach do Sejmu i Senatu (dział 751, rozdział 75108),      </t>
  </si>
  <si>
    <t xml:space="preserve">                           w kwocie 105,00 zł, zgodnie z pismem Mazowieckiego Urzędu Wojewódzkiego w Warszawie z dnia 20 października 2023 r. Nr WF-I.3112.20.42.2023, przeniesieniu środków z zakupu </t>
  </si>
  <si>
    <t xml:space="preserve">                           materiałów i wyposażenia na wynagrodzenie osobowe pracowników, składki na ubezpieczenia społeczne, składki na Funduszw Pracy oraz Fundusz Solidarnościowy w kwocie 1 331,04 zł  </t>
  </si>
  <si>
    <t xml:space="preserve">                           (dział 855, rozdział 85503).</t>
  </si>
  <si>
    <t xml:space="preserve">       855,00 zł - zwiekszeniu dotacji na dofinansowanie zakupu podręczników, materiałów edukacyjnych i materiałów ćwiczeniowych dla uczniów w ramach rządowego programu  </t>
  </si>
  <si>
    <t xml:space="preserve">       855,00 zł -  zwiększeniu dotacji na dofinansowanie zakupu podręczników i materiałów edukacyjnych dla uczniów w ramach rządowego programu pomocy uczniom niepełnosprawnym w formie  </t>
  </si>
  <si>
    <t xml:space="preserve">     2 160,00 zł -  w tym: zwiększeniu środków na organizację i przeprowadzenie wyborów do Sejmu Rzeczypospolitej Polskiej i do Senatu Rzeczypospolitej Polskiej z przeznaczeniem na różne wydatki na rzecz </t>
  </si>
  <si>
    <t xml:space="preserve">        105,00 zł -  w tym: zwiększeniu dotacji z zakresu administracji rządowej na reazlizację zadań związanych z przyznawaniem Karty Dużej Rodziny z przeznaczeniem na wynagrodzenia osobowe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</si>
</sst>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9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sz val="11"/>
      <name val="Times New Roman"/>
      <family val="1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3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horizontal="right" vertical="top" wrapText="1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>
      <alignment vertical="top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4" fontId="17" fillId="0" borderId="0" xfId="3" applyNumberFormat="1" applyFont="1" applyFill="1" applyAlignment="1">
      <alignment vertical="top"/>
    </xf>
    <xf numFmtId="0" fontId="4" fillId="0" borderId="0" xfId="1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9" fillId="2" borderId="0" xfId="0" applyFont="1" applyFill="1" applyBorder="1" applyAlignment="1">
      <alignment vertical="center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/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49" fontId="1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2" xfId="3" applyNumberFormat="1" applyFont="1" applyFill="1" applyBorder="1" applyAlignment="1" applyProtection="1">
      <alignment horizontal="left" vertical="top" wrapText="1"/>
      <protection locked="0"/>
    </xf>
    <xf numFmtId="49" fontId="4" fillId="0" borderId="2" xfId="3" applyNumberFormat="1" applyFont="1" applyFill="1" applyBorder="1" applyAlignment="1">
      <alignment horizontal="left" vertical="top" wrapText="1"/>
    </xf>
    <xf numFmtId="49" fontId="4" fillId="0" borderId="2" xfId="3" applyNumberFormat="1" applyFont="1" applyFill="1" applyBorder="1" applyAlignment="1">
      <alignment horizontal="right" vertical="top" wrapText="1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/>
    <xf numFmtId="49" fontId="16" fillId="0" borderId="1" xfId="3" applyNumberFormat="1" applyFont="1" applyFill="1" applyBorder="1" applyAlignment="1">
      <alignment horizontal="righ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right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0" xfId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left" vertical="top" wrapText="1"/>
    </xf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0" fontId="4" fillId="2" borderId="6" xfId="3" applyFont="1" applyFill="1" applyBorder="1" applyAlignment="1">
      <alignment horizontal="center" vertical="top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left" vertical="top" wrapText="1"/>
    </xf>
    <xf numFmtId="4" fontId="4" fillId="2" borderId="7" xfId="3" applyNumberFormat="1" applyFont="1" applyFill="1" applyBorder="1" applyAlignment="1" applyProtection="1">
      <alignment horizontal="right" vertical="top" wrapText="1"/>
      <protection locked="0"/>
    </xf>
    <xf numFmtId="4" fontId="4" fillId="0" borderId="7" xfId="3" applyNumberFormat="1" applyFont="1" applyFill="1" applyBorder="1" applyAlignment="1">
      <alignment vertical="top"/>
    </xf>
    <xf numFmtId="4" fontId="4" fillId="0" borderId="8" xfId="3" applyNumberFormat="1" applyFont="1" applyFill="1" applyBorder="1" applyAlignment="1">
      <alignment vertical="top"/>
    </xf>
    <xf numFmtId="0" fontId="7" fillId="2" borderId="6" xfId="3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  <xf numFmtId="49" fontId="4" fillId="2" borderId="6" xfId="3" applyNumberFormat="1" applyFont="1" applyFill="1" applyBorder="1" applyAlignment="1" applyProtection="1">
      <alignment horizontal="center" vertical="top" wrapText="1"/>
      <protection locked="0"/>
    </xf>
    <xf numFmtId="49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1" fillId="2" borderId="5" xfId="4" applyFill="1" applyBorder="1"/>
    <xf numFmtId="0" fontId="28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5" zoomScaleNormal="100" zoomScaleSheetLayoutView="90" workbookViewId="0">
      <selection activeCell="A35" sqref="A35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2"/>
      <c r="F1" s="4"/>
      <c r="G1" s="22" t="s">
        <v>68</v>
      </c>
      <c r="H1" s="1"/>
      <c r="I1" s="2"/>
      <c r="J1" s="1"/>
      <c r="K1" s="1"/>
    </row>
    <row r="2" spans="1:11" ht="15.5">
      <c r="A2" s="2"/>
      <c r="B2" s="2"/>
      <c r="C2" s="4"/>
      <c r="D2" s="4"/>
      <c r="E2" s="22"/>
      <c r="F2" s="4"/>
      <c r="G2" s="22" t="s">
        <v>69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74" t="s">
        <v>10</v>
      </c>
      <c r="B4" s="108" t="s">
        <v>63</v>
      </c>
      <c r="C4" s="108"/>
      <c r="D4" s="108"/>
      <c r="E4" s="108" t="s">
        <v>70</v>
      </c>
      <c r="F4" s="108"/>
      <c r="G4" s="74" t="s">
        <v>71</v>
      </c>
      <c r="H4" s="108" t="s">
        <v>72</v>
      </c>
      <c r="I4" s="108"/>
      <c r="J4" s="108" t="s">
        <v>73</v>
      </c>
      <c r="K4" s="108"/>
    </row>
    <row r="5" spans="1:11">
      <c r="A5" s="73" t="s">
        <v>64</v>
      </c>
      <c r="B5" s="109">
        <v>2</v>
      </c>
      <c r="C5" s="109"/>
      <c r="D5" s="109"/>
      <c r="E5" s="109">
        <v>3</v>
      </c>
      <c r="F5" s="109"/>
      <c r="G5" s="73">
        <v>4</v>
      </c>
      <c r="H5" s="109">
        <v>5</v>
      </c>
      <c r="I5" s="109"/>
      <c r="J5" s="109">
        <v>6</v>
      </c>
      <c r="K5" s="109"/>
    </row>
    <row r="6" spans="1:11" ht="14.5" customHeight="1">
      <c r="A6" s="107" t="s">
        <v>74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8" customHeight="1">
      <c r="A7" s="75" t="s">
        <v>25</v>
      </c>
      <c r="B7" s="104" t="s">
        <v>26</v>
      </c>
      <c r="C7" s="104"/>
      <c r="D7" s="104"/>
      <c r="E7" s="105">
        <v>142786.39000000001</v>
      </c>
      <c r="F7" s="105"/>
      <c r="G7" s="76">
        <v>0</v>
      </c>
      <c r="H7" s="105">
        <v>4727</v>
      </c>
      <c r="I7" s="105"/>
      <c r="J7" s="105">
        <v>147513.39000000001</v>
      </c>
      <c r="K7" s="105"/>
    </row>
    <row r="8" spans="1:11" ht="25" customHeight="1">
      <c r="A8" s="77" t="s">
        <v>65</v>
      </c>
      <c r="B8" s="104" t="s">
        <v>75</v>
      </c>
      <c r="C8" s="104"/>
      <c r="D8" s="104"/>
      <c r="E8" s="105">
        <v>108516.64</v>
      </c>
      <c r="F8" s="105"/>
      <c r="G8" s="76">
        <v>0</v>
      </c>
      <c r="H8" s="105">
        <v>4727</v>
      </c>
      <c r="I8" s="105"/>
      <c r="J8" s="105">
        <v>113243.64</v>
      </c>
      <c r="K8" s="105"/>
    </row>
    <row r="9" spans="1:11" ht="23" customHeight="1">
      <c r="A9" s="75" t="s">
        <v>29</v>
      </c>
      <c r="B9" s="104" t="s">
        <v>30</v>
      </c>
      <c r="C9" s="104"/>
      <c r="D9" s="104"/>
      <c r="E9" s="105">
        <v>62580</v>
      </c>
      <c r="F9" s="105"/>
      <c r="G9" s="76">
        <v>0</v>
      </c>
      <c r="H9" s="105">
        <v>2160</v>
      </c>
      <c r="I9" s="105"/>
      <c r="J9" s="105">
        <v>64740</v>
      </c>
      <c r="K9" s="105"/>
    </row>
    <row r="10" spans="1:11" ht="20.5" customHeight="1">
      <c r="A10" s="77" t="s">
        <v>65</v>
      </c>
      <c r="B10" s="104" t="s">
        <v>75</v>
      </c>
      <c r="C10" s="104"/>
      <c r="D10" s="104"/>
      <c r="E10" s="105">
        <v>62580</v>
      </c>
      <c r="F10" s="105"/>
      <c r="G10" s="76">
        <v>0</v>
      </c>
      <c r="H10" s="105">
        <v>2160</v>
      </c>
      <c r="I10" s="105"/>
      <c r="J10" s="105">
        <v>64740</v>
      </c>
      <c r="K10" s="105"/>
    </row>
    <row r="11" spans="1:11" ht="24" customHeight="1">
      <c r="A11" s="75" t="s">
        <v>66</v>
      </c>
      <c r="B11" s="104" t="s">
        <v>67</v>
      </c>
      <c r="C11" s="104"/>
      <c r="D11" s="104"/>
      <c r="E11" s="105">
        <v>18730976.579999998</v>
      </c>
      <c r="F11" s="105"/>
      <c r="G11" s="76">
        <v>0</v>
      </c>
      <c r="H11" s="105">
        <v>5851.06</v>
      </c>
      <c r="I11" s="105"/>
      <c r="J11" s="105">
        <v>18736827.640000001</v>
      </c>
      <c r="K11" s="105"/>
    </row>
    <row r="12" spans="1:11" ht="26" customHeight="1">
      <c r="A12" s="77" t="s">
        <v>65</v>
      </c>
      <c r="B12" s="104" t="s">
        <v>76</v>
      </c>
      <c r="C12" s="104"/>
      <c r="D12" s="104"/>
      <c r="E12" s="105">
        <v>140126.10999999999</v>
      </c>
      <c r="F12" s="105"/>
      <c r="G12" s="76">
        <v>0</v>
      </c>
      <c r="H12" s="105">
        <v>5851.06</v>
      </c>
      <c r="I12" s="105"/>
      <c r="J12" s="105">
        <v>145977.17000000001</v>
      </c>
      <c r="K12" s="105"/>
    </row>
    <row r="13" spans="1:11" ht="26" customHeight="1">
      <c r="A13" s="75" t="s">
        <v>77</v>
      </c>
      <c r="B13" s="104" t="s">
        <v>78</v>
      </c>
      <c r="C13" s="104"/>
      <c r="D13" s="104"/>
      <c r="E13" s="105">
        <v>60854.32</v>
      </c>
      <c r="F13" s="105"/>
      <c r="G13" s="76">
        <v>0</v>
      </c>
      <c r="H13" s="105">
        <v>855</v>
      </c>
      <c r="I13" s="105"/>
      <c r="J13" s="105">
        <v>61709.32</v>
      </c>
      <c r="K13" s="105"/>
    </row>
    <row r="14" spans="1:11" ht="26" customHeight="1">
      <c r="A14" s="77" t="s">
        <v>65</v>
      </c>
      <c r="B14" s="104" t="s">
        <v>79</v>
      </c>
      <c r="C14" s="104"/>
      <c r="D14" s="104"/>
      <c r="E14" s="105">
        <v>3420</v>
      </c>
      <c r="F14" s="105"/>
      <c r="G14" s="76">
        <v>0</v>
      </c>
      <c r="H14" s="105">
        <v>855</v>
      </c>
      <c r="I14" s="105"/>
      <c r="J14" s="105">
        <v>4275</v>
      </c>
      <c r="K14" s="105"/>
    </row>
    <row r="15" spans="1:11" ht="26" customHeight="1">
      <c r="A15" s="75" t="s">
        <v>37</v>
      </c>
      <c r="B15" s="104" t="s">
        <v>38</v>
      </c>
      <c r="C15" s="104"/>
      <c r="D15" s="104"/>
      <c r="E15" s="105">
        <v>3720177</v>
      </c>
      <c r="F15" s="105"/>
      <c r="G15" s="76">
        <v>0</v>
      </c>
      <c r="H15" s="105">
        <v>105</v>
      </c>
      <c r="I15" s="105"/>
      <c r="J15" s="105">
        <v>3720282</v>
      </c>
      <c r="K15" s="105"/>
    </row>
    <row r="16" spans="1:11" ht="26" customHeight="1">
      <c r="A16" s="77" t="s">
        <v>65</v>
      </c>
      <c r="B16" s="104" t="s">
        <v>75</v>
      </c>
      <c r="C16" s="104"/>
      <c r="D16" s="104"/>
      <c r="E16" s="105">
        <v>3475537</v>
      </c>
      <c r="F16" s="105"/>
      <c r="G16" s="76">
        <v>0</v>
      </c>
      <c r="H16" s="105">
        <v>105</v>
      </c>
      <c r="I16" s="105"/>
      <c r="J16" s="105">
        <v>3475642</v>
      </c>
      <c r="K16" s="105"/>
    </row>
    <row r="17" spans="1:11" ht="26" customHeight="1">
      <c r="A17" s="106" t="s">
        <v>80</v>
      </c>
      <c r="B17" s="106"/>
      <c r="C17" s="106"/>
      <c r="D17" s="106"/>
      <c r="E17" s="110">
        <v>46731650.460000001</v>
      </c>
      <c r="F17" s="110"/>
      <c r="G17" s="78">
        <v>0</v>
      </c>
      <c r="H17" s="110">
        <v>13698.06</v>
      </c>
      <c r="I17" s="110"/>
      <c r="J17" s="110">
        <v>46745348.520000003</v>
      </c>
      <c r="K17" s="110"/>
    </row>
    <row r="18" spans="1:11" ht="26" customHeight="1">
      <c r="A18" s="79" t="s">
        <v>65</v>
      </c>
      <c r="B18" s="104" t="s">
        <v>81</v>
      </c>
      <c r="C18" s="104"/>
      <c r="D18" s="104"/>
      <c r="E18" s="105">
        <v>0</v>
      </c>
      <c r="F18" s="105"/>
      <c r="G18" s="76">
        <v>0</v>
      </c>
      <c r="H18" s="105">
        <v>0</v>
      </c>
      <c r="I18" s="105"/>
      <c r="J18" s="105">
        <v>0</v>
      </c>
      <c r="K18" s="105"/>
    </row>
    <row r="19" spans="1:11" ht="26" customHeight="1">
      <c r="A19" s="107" t="s">
        <v>82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 ht="26" customHeight="1">
      <c r="A20" s="106" t="s">
        <v>83</v>
      </c>
      <c r="B20" s="106"/>
      <c r="C20" s="106"/>
      <c r="D20" s="106"/>
      <c r="E20" s="110">
        <v>6593874.5199999996</v>
      </c>
      <c r="F20" s="110"/>
      <c r="G20" s="78">
        <v>0</v>
      </c>
      <c r="H20" s="110">
        <v>0</v>
      </c>
      <c r="I20" s="110"/>
      <c r="J20" s="110">
        <v>6593874.5199999996</v>
      </c>
      <c r="K20" s="110"/>
    </row>
    <row r="21" spans="1:11" ht="26" customHeight="1">
      <c r="A21" s="79" t="s">
        <v>65</v>
      </c>
      <c r="B21" s="104" t="s">
        <v>81</v>
      </c>
      <c r="C21" s="104"/>
      <c r="D21" s="104"/>
      <c r="E21" s="105">
        <v>3001</v>
      </c>
      <c r="F21" s="105"/>
      <c r="G21" s="76">
        <v>0</v>
      </c>
      <c r="H21" s="105">
        <v>0</v>
      </c>
      <c r="I21" s="105"/>
      <c r="J21" s="105">
        <v>3001</v>
      </c>
      <c r="K21" s="105"/>
    </row>
    <row r="22" spans="1:11" ht="26" customHeight="1">
      <c r="A22" s="107" t="s">
        <v>84</v>
      </c>
      <c r="B22" s="107"/>
      <c r="C22" s="107"/>
      <c r="D22" s="107"/>
      <c r="E22" s="110">
        <v>53325524.979999997</v>
      </c>
      <c r="F22" s="110"/>
      <c r="G22" s="78">
        <v>0</v>
      </c>
      <c r="H22" s="110">
        <v>13698.06</v>
      </c>
      <c r="I22" s="110"/>
      <c r="J22" s="110">
        <v>53339223.039999999</v>
      </c>
      <c r="K22" s="110"/>
    </row>
    <row r="23" spans="1:11" ht="26" customHeight="1">
      <c r="A23" s="79" t="s">
        <v>65</v>
      </c>
      <c r="B23" s="111" t="s">
        <v>81</v>
      </c>
      <c r="C23" s="111"/>
      <c r="D23" s="111"/>
      <c r="E23" s="112">
        <v>3001</v>
      </c>
      <c r="F23" s="112"/>
      <c r="G23" s="80">
        <v>0</v>
      </c>
      <c r="H23" s="112">
        <v>0</v>
      </c>
      <c r="I23" s="112"/>
      <c r="J23" s="112">
        <v>3001</v>
      </c>
      <c r="K23" s="112"/>
    </row>
    <row r="24" spans="1:11" ht="14.5" customHeight="1">
      <c r="A24" s="83" t="s">
        <v>1</v>
      </c>
      <c r="B24" s="10"/>
      <c r="C24" s="10"/>
      <c r="D24" s="10"/>
      <c r="E24" s="8"/>
      <c r="F24" s="8"/>
      <c r="G24" s="8"/>
      <c r="H24" s="8"/>
      <c r="I24" s="11"/>
      <c r="J24" s="12"/>
      <c r="K24" s="12"/>
    </row>
    <row r="25" spans="1:11" ht="14.5" customHeight="1">
      <c r="A25" s="14"/>
      <c r="B25" s="84" t="s">
        <v>8</v>
      </c>
      <c r="C25" s="10"/>
      <c r="D25" s="10"/>
      <c r="E25" s="8"/>
      <c r="F25" s="8"/>
      <c r="G25" s="8"/>
      <c r="H25" s="8"/>
      <c r="I25" s="11"/>
      <c r="J25" s="12"/>
      <c r="K25" s="12"/>
    </row>
    <row r="26" spans="1:11" ht="14.5" customHeight="1">
      <c r="A26" s="9" t="s">
        <v>138</v>
      </c>
      <c r="B26" s="23"/>
      <c r="C26" s="10"/>
      <c r="D26" s="10"/>
      <c r="E26" s="8"/>
      <c r="F26" s="8"/>
      <c r="G26" s="8"/>
      <c r="H26" s="8"/>
      <c r="I26" s="11"/>
      <c r="J26" s="12"/>
      <c r="K26" s="12"/>
    </row>
    <row r="27" spans="1:11" ht="14.5" customHeight="1">
      <c r="A27" s="19" t="s">
        <v>139</v>
      </c>
      <c r="B27" s="23"/>
      <c r="C27" s="10"/>
      <c r="D27" s="10"/>
      <c r="E27" s="8"/>
      <c r="F27" s="8"/>
      <c r="G27" s="8"/>
      <c r="H27" s="8"/>
      <c r="I27" s="11"/>
      <c r="J27" s="12"/>
      <c r="K27" s="12"/>
    </row>
    <row r="28" spans="1:11" ht="14.5" customHeight="1">
      <c r="A28" s="19" t="s">
        <v>135</v>
      </c>
      <c r="B28" s="23"/>
      <c r="C28" s="10"/>
      <c r="D28" s="10"/>
      <c r="E28" s="8"/>
      <c r="F28" s="8"/>
      <c r="G28" s="8"/>
      <c r="H28" s="8"/>
      <c r="I28" s="11"/>
      <c r="J28" s="12"/>
      <c r="K28" s="12"/>
    </row>
    <row r="29" spans="1:11" ht="14.5" customHeight="1">
      <c r="A29" s="14" t="s">
        <v>136</v>
      </c>
      <c r="B29" s="23"/>
      <c r="C29" s="10"/>
      <c r="D29" s="10"/>
      <c r="E29" s="8"/>
      <c r="F29" s="8"/>
      <c r="G29" s="8"/>
      <c r="H29" s="8"/>
      <c r="I29" s="11"/>
      <c r="J29" s="12"/>
      <c r="K29" s="12"/>
    </row>
    <row r="30" spans="1:11" ht="14.5" customHeight="1">
      <c r="A30" s="14" t="s">
        <v>137</v>
      </c>
      <c r="B30" s="23"/>
      <c r="C30" s="10"/>
      <c r="D30" s="10"/>
      <c r="E30" s="8"/>
      <c r="F30" s="8"/>
      <c r="G30" s="8"/>
      <c r="H30" s="8"/>
      <c r="I30" s="11"/>
      <c r="J30" s="12"/>
      <c r="K30" s="12"/>
    </row>
    <row r="31" spans="1:11" ht="14.5" customHeight="1">
      <c r="A31" s="9" t="s">
        <v>141</v>
      </c>
      <c r="B31" s="23"/>
      <c r="C31" s="10"/>
      <c r="D31" s="10"/>
      <c r="E31" s="8"/>
      <c r="F31" s="8"/>
      <c r="G31" s="8"/>
      <c r="H31" s="8"/>
      <c r="I31" s="11"/>
      <c r="J31" s="12"/>
      <c r="K31" s="12"/>
    </row>
    <row r="32" spans="1:11" ht="14.5" customHeight="1">
      <c r="A32" s="28" t="s">
        <v>140</v>
      </c>
      <c r="B32" s="23"/>
      <c r="C32" s="10"/>
      <c r="D32" s="10"/>
      <c r="E32" s="8"/>
      <c r="F32" s="8"/>
      <c r="G32" s="8"/>
      <c r="H32" s="8"/>
      <c r="I32" s="11"/>
      <c r="J32" s="12"/>
      <c r="K32" s="12"/>
    </row>
    <row r="33" spans="1:11" ht="14.5" customHeight="1">
      <c r="A33" s="28" t="s">
        <v>143</v>
      </c>
      <c r="B33" s="23"/>
      <c r="C33" s="10"/>
      <c r="D33" s="10"/>
      <c r="E33" s="8"/>
      <c r="F33" s="8"/>
      <c r="G33" s="8"/>
      <c r="H33" s="8"/>
      <c r="I33" s="11"/>
      <c r="J33" s="12"/>
      <c r="K33" s="12"/>
    </row>
    <row r="34" spans="1:11" ht="14.5" customHeight="1">
      <c r="A34" s="28" t="s">
        <v>146</v>
      </c>
      <c r="B34" s="23"/>
      <c r="C34" s="10"/>
      <c r="D34" s="10"/>
      <c r="E34" s="8"/>
      <c r="F34" s="8"/>
      <c r="G34" s="8"/>
      <c r="H34" s="8"/>
      <c r="I34" s="11"/>
      <c r="J34" s="12"/>
      <c r="K34" s="12"/>
    </row>
    <row r="35" spans="1:11" ht="14.5" customHeight="1">
      <c r="A35" s="14" t="s">
        <v>178</v>
      </c>
      <c r="B35" s="23"/>
      <c r="C35" s="10"/>
      <c r="D35" s="10"/>
      <c r="E35" s="8"/>
      <c r="F35" s="8"/>
      <c r="G35" s="8"/>
      <c r="H35" s="8"/>
      <c r="I35" s="11"/>
      <c r="J35" s="12"/>
      <c r="K35" s="12"/>
    </row>
    <row r="36" spans="1:11" ht="14.5" customHeight="1">
      <c r="A36" s="14" t="s">
        <v>148</v>
      </c>
      <c r="B36" s="23"/>
      <c r="C36" s="10"/>
      <c r="D36" s="10"/>
      <c r="E36" s="8"/>
      <c r="F36" s="8"/>
      <c r="G36" s="8"/>
      <c r="H36" s="8"/>
      <c r="I36" s="11"/>
      <c r="J36" s="12"/>
      <c r="K36" s="12"/>
    </row>
    <row r="37" spans="1:11" ht="14.5" customHeight="1">
      <c r="A37" s="14" t="s">
        <v>147</v>
      </c>
      <c r="B37" s="23"/>
      <c r="C37" s="10"/>
      <c r="D37" s="10"/>
      <c r="E37" s="8"/>
      <c r="F37" s="8"/>
      <c r="G37" s="8"/>
      <c r="H37" s="8"/>
      <c r="I37" s="11"/>
      <c r="J37" s="12"/>
      <c r="K37" s="12"/>
    </row>
    <row r="38" spans="1:11" ht="14.5" customHeight="1">
      <c r="A38" s="9" t="s">
        <v>144</v>
      </c>
      <c r="B38" s="23"/>
      <c r="C38" s="10"/>
      <c r="D38" s="10"/>
      <c r="E38" s="8"/>
      <c r="F38" s="8"/>
      <c r="G38" s="8"/>
      <c r="H38" s="8"/>
      <c r="I38" s="11"/>
      <c r="J38" s="12"/>
      <c r="K38" s="12"/>
    </row>
    <row r="39" spans="1:11" ht="14.5" customHeight="1">
      <c r="A39" s="27" t="s">
        <v>145</v>
      </c>
      <c r="B39" s="23"/>
      <c r="C39" s="10"/>
      <c r="D39" s="10"/>
      <c r="E39" s="8"/>
      <c r="F39" s="8"/>
      <c r="G39" s="8"/>
      <c r="H39" s="8"/>
      <c r="I39" s="11"/>
      <c r="J39" s="12"/>
      <c r="K39" s="12"/>
    </row>
    <row r="40" spans="1:11" ht="14.5" customHeight="1">
      <c r="A40" s="61"/>
      <c r="C40" s="10"/>
      <c r="D40" s="10"/>
      <c r="E40" s="8"/>
      <c r="F40" s="8"/>
      <c r="G40" s="8"/>
      <c r="H40" s="8"/>
      <c r="I40" s="11"/>
      <c r="J40" s="12"/>
      <c r="K40" s="12"/>
    </row>
    <row r="41" spans="1:11" ht="14.5" customHeight="1">
      <c r="A41" s="9"/>
      <c r="C41" s="10"/>
      <c r="D41" s="10"/>
      <c r="E41" s="8"/>
      <c r="F41" s="8"/>
      <c r="G41" s="8"/>
      <c r="H41" s="8"/>
      <c r="I41" s="11"/>
      <c r="J41" s="12"/>
      <c r="K41" s="12"/>
    </row>
    <row r="42" spans="1:11" ht="14.5" customHeight="1">
      <c r="A42" s="14"/>
      <c r="C42" s="10"/>
      <c r="D42" s="10"/>
      <c r="E42" s="8"/>
      <c r="F42" s="8"/>
      <c r="G42" s="8"/>
      <c r="H42" s="8"/>
      <c r="I42" s="11"/>
      <c r="J42" s="12"/>
      <c r="K42" s="12"/>
    </row>
    <row r="43" spans="1:11" ht="14.5" customHeight="1">
      <c r="A43" s="14"/>
      <c r="C43" s="10"/>
      <c r="D43" s="10"/>
      <c r="E43" s="8"/>
      <c r="F43" s="8"/>
      <c r="G43" s="8"/>
      <c r="H43" s="8"/>
      <c r="I43" s="11"/>
      <c r="J43" s="12"/>
      <c r="K43" s="12"/>
    </row>
    <row r="44" spans="1:11" ht="14.5" customHeight="1">
      <c r="C44" s="10"/>
      <c r="D44" s="10"/>
      <c r="E44" s="8"/>
      <c r="F44" s="8"/>
      <c r="G44" s="8"/>
      <c r="H44" s="8"/>
      <c r="I44" s="11"/>
      <c r="J44" s="12"/>
      <c r="K44" s="12"/>
    </row>
    <row r="45" spans="1:11">
      <c r="A45" s="19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7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19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85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86" t="s">
        <v>142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86" t="s">
        <v>9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86" t="s">
        <v>142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59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12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19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9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7"/>
    </row>
    <row r="64" spans="1:11">
      <c r="A64" s="17"/>
    </row>
    <row r="65" spans="1:1">
      <c r="A65" s="17"/>
    </row>
  </sheetData>
  <mergeCells count="74">
    <mergeCell ref="J14:K14"/>
    <mergeCell ref="B23:D23"/>
    <mergeCell ref="E23:F23"/>
    <mergeCell ref="H23:I23"/>
    <mergeCell ref="J23:K23"/>
    <mergeCell ref="B15:D15"/>
    <mergeCell ref="E15:F15"/>
    <mergeCell ref="H15:I15"/>
    <mergeCell ref="J15:K15"/>
    <mergeCell ref="E16:F16"/>
    <mergeCell ref="H16:I16"/>
    <mergeCell ref="J16:K16"/>
    <mergeCell ref="B16:D16"/>
    <mergeCell ref="A22:D22"/>
    <mergeCell ref="B18:D18"/>
    <mergeCell ref="E18:F18"/>
    <mergeCell ref="B12:D12"/>
    <mergeCell ref="B11:D11"/>
    <mergeCell ref="B14:D14"/>
    <mergeCell ref="E14:F14"/>
    <mergeCell ref="H14:I14"/>
    <mergeCell ref="E12:F12"/>
    <mergeCell ref="H12:I12"/>
    <mergeCell ref="E11:F11"/>
    <mergeCell ref="H11:I11"/>
    <mergeCell ref="B13:D13"/>
    <mergeCell ref="J11:K11"/>
    <mergeCell ref="J12:K12"/>
    <mergeCell ref="H21:I21"/>
    <mergeCell ref="J21:K21"/>
    <mergeCell ref="E22:F22"/>
    <mergeCell ref="H22:I22"/>
    <mergeCell ref="J22:K22"/>
    <mergeCell ref="E13:F13"/>
    <mergeCell ref="H13:I13"/>
    <mergeCell ref="J13:K13"/>
    <mergeCell ref="E20:F20"/>
    <mergeCell ref="H20:I20"/>
    <mergeCell ref="J20:K20"/>
    <mergeCell ref="E17:F17"/>
    <mergeCell ref="H17:I17"/>
    <mergeCell ref="J17:K17"/>
    <mergeCell ref="B9:D9"/>
    <mergeCell ref="E9:F9"/>
    <mergeCell ref="H9:I9"/>
    <mergeCell ref="J9:K9"/>
    <mergeCell ref="A6:K6"/>
    <mergeCell ref="B7:D7"/>
    <mergeCell ref="E7:F7"/>
    <mergeCell ref="H7:I7"/>
    <mergeCell ref="J7:K7"/>
    <mergeCell ref="B10:D10"/>
    <mergeCell ref="E10:F10"/>
    <mergeCell ref="H10:I10"/>
    <mergeCell ref="J10:K10"/>
    <mergeCell ref="B4:D4"/>
    <mergeCell ref="E4:F4"/>
    <mergeCell ref="H4:I4"/>
    <mergeCell ref="J4:K4"/>
    <mergeCell ref="B5:D5"/>
    <mergeCell ref="E5:F5"/>
    <mergeCell ref="H5:I5"/>
    <mergeCell ref="J5:K5"/>
    <mergeCell ref="B8:D8"/>
    <mergeCell ref="E8:F8"/>
    <mergeCell ref="H8:I8"/>
    <mergeCell ref="J8:K8"/>
    <mergeCell ref="B21:D21"/>
    <mergeCell ref="E21:F21"/>
    <mergeCell ref="H18:I18"/>
    <mergeCell ref="J18:K18"/>
    <mergeCell ref="A17:D17"/>
    <mergeCell ref="A19:K19"/>
    <mergeCell ref="A20:D20"/>
  </mergeCells>
  <pageMargins left="0.7" right="0.7" top="0.75" bottom="0.75" header="0.3" footer="0.3"/>
  <pageSetup paperSize="9" scale="86" orientation="landscape" r:id="rId1"/>
  <headerFooter>
    <oddFooter>&amp;C&amp;P</oddFooter>
  </headerFooter>
  <rowBreaks count="2" manualBreakCount="2">
    <brk id="23" max="10" man="1"/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topLeftCell="A67" zoomScaleNormal="100" zoomScaleSheetLayoutView="100" workbookViewId="0">
      <selection activeCell="A71" sqref="A71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2"/>
      <c r="N1" s="4"/>
      <c r="O1" s="4"/>
      <c r="P1" s="1"/>
      <c r="Q1" s="2"/>
      <c r="R1" s="22" t="s">
        <v>85</v>
      </c>
      <c r="S1" s="22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2"/>
      <c r="N2" s="4"/>
      <c r="O2" s="4"/>
      <c r="P2" s="1"/>
      <c r="Q2" s="2"/>
      <c r="R2" s="22" t="s">
        <v>69</v>
      </c>
      <c r="S2" s="22"/>
      <c r="T2" s="8"/>
      <c r="U2" s="15"/>
      <c r="V2" s="1"/>
      <c r="W2" s="1"/>
      <c r="X2" s="1"/>
      <c r="Y2" s="1"/>
      <c r="Z2" s="1"/>
    </row>
    <row r="3" spans="1:26" ht="18" customHeight="1">
      <c r="A3" s="24"/>
      <c r="B3" s="24"/>
      <c r="C3" s="24"/>
      <c r="D3" s="24"/>
      <c r="E3" s="24"/>
      <c r="F3" s="120" t="s">
        <v>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24"/>
      <c r="V3" s="24"/>
      <c r="W3" s="24"/>
      <c r="X3" s="24"/>
      <c r="Y3" s="24"/>
      <c r="Z3" s="24"/>
    </row>
    <row r="4" spans="1:26" ht="14.5" customHeight="1">
      <c r="A4" s="121" t="s">
        <v>10</v>
      </c>
      <c r="B4" s="122"/>
      <c r="C4" s="122" t="s">
        <v>11</v>
      </c>
      <c r="D4" s="122" t="s">
        <v>86</v>
      </c>
      <c r="E4" s="122" t="s">
        <v>63</v>
      </c>
      <c r="F4" s="122"/>
      <c r="G4" s="122"/>
      <c r="H4" s="122"/>
      <c r="I4" s="122"/>
      <c r="J4" s="122" t="s">
        <v>87</v>
      </c>
      <c r="K4" s="122" t="s">
        <v>88</v>
      </c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5"/>
    </row>
    <row r="5" spans="1:26">
      <c r="A5" s="123"/>
      <c r="B5" s="117"/>
      <c r="C5" s="117"/>
      <c r="D5" s="117"/>
      <c r="E5" s="117"/>
      <c r="F5" s="117"/>
      <c r="G5" s="117"/>
      <c r="H5" s="117"/>
      <c r="I5" s="117"/>
      <c r="J5" s="117"/>
      <c r="K5" s="117" t="s">
        <v>89</v>
      </c>
      <c r="L5" s="117" t="s">
        <v>18</v>
      </c>
      <c r="M5" s="117"/>
      <c r="N5" s="117"/>
      <c r="O5" s="117"/>
      <c r="P5" s="117"/>
      <c r="Q5" s="117"/>
      <c r="R5" s="117"/>
      <c r="S5" s="117"/>
      <c r="T5" s="117" t="s">
        <v>90</v>
      </c>
      <c r="U5" s="117" t="s">
        <v>18</v>
      </c>
      <c r="V5" s="117"/>
      <c r="W5" s="117"/>
      <c r="X5" s="117"/>
      <c r="Y5" s="117"/>
      <c r="Z5" s="126"/>
    </row>
    <row r="6" spans="1:26" ht="14.5" customHeight="1">
      <c r="A6" s="123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 t="s">
        <v>91</v>
      </c>
      <c r="M6" s="117" t="s">
        <v>18</v>
      </c>
      <c r="N6" s="117"/>
      <c r="O6" s="117" t="s">
        <v>92</v>
      </c>
      <c r="P6" s="117" t="s">
        <v>93</v>
      </c>
      <c r="Q6" s="117" t="s">
        <v>94</v>
      </c>
      <c r="R6" s="117" t="s">
        <v>95</v>
      </c>
      <c r="S6" s="117" t="s">
        <v>96</v>
      </c>
      <c r="T6" s="117"/>
      <c r="U6" s="117" t="s">
        <v>97</v>
      </c>
      <c r="V6" s="117" t="s">
        <v>98</v>
      </c>
      <c r="W6" s="117"/>
      <c r="X6" s="117" t="s">
        <v>99</v>
      </c>
      <c r="Y6" s="117" t="s">
        <v>100</v>
      </c>
      <c r="Z6" s="126"/>
    </row>
    <row r="7" spans="1:26" ht="67.5" customHeight="1">
      <c r="A7" s="124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89" t="s">
        <v>101</v>
      </c>
      <c r="N7" s="89" t="s">
        <v>102</v>
      </c>
      <c r="O7" s="118"/>
      <c r="P7" s="118"/>
      <c r="Q7" s="118"/>
      <c r="R7" s="118"/>
      <c r="S7" s="118"/>
      <c r="T7" s="118"/>
      <c r="U7" s="118"/>
      <c r="V7" s="118" t="s">
        <v>103</v>
      </c>
      <c r="W7" s="118"/>
      <c r="X7" s="118"/>
      <c r="Y7" s="118"/>
      <c r="Z7" s="127"/>
    </row>
    <row r="8" spans="1:26">
      <c r="A8" s="119" t="s">
        <v>64</v>
      </c>
      <c r="B8" s="119"/>
      <c r="C8" s="88" t="s">
        <v>104</v>
      </c>
      <c r="D8" s="88" t="s">
        <v>105</v>
      </c>
      <c r="E8" s="119" t="s">
        <v>106</v>
      </c>
      <c r="F8" s="119"/>
      <c r="G8" s="119"/>
      <c r="H8" s="119"/>
      <c r="I8" s="119"/>
      <c r="J8" s="88" t="s">
        <v>107</v>
      </c>
      <c r="K8" s="88" t="s">
        <v>108</v>
      </c>
      <c r="L8" s="88" t="s">
        <v>109</v>
      </c>
      <c r="M8" s="88" t="s">
        <v>110</v>
      </c>
      <c r="N8" s="88" t="s">
        <v>111</v>
      </c>
      <c r="O8" s="88" t="s">
        <v>112</v>
      </c>
      <c r="P8" s="88" t="s">
        <v>113</v>
      </c>
      <c r="Q8" s="88" t="s">
        <v>114</v>
      </c>
      <c r="R8" s="88" t="s">
        <v>115</v>
      </c>
      <c r="S8" s="88" t="s">
        <v>116</v>
      </c>
      <c r="T8" s="88" t="s">
        <v>117</v>
      </c>
      <c r="U8" s="88" t="s">
        <v>118</v>
      </c>
      <c r="V8" s="119" t="s">
        <v>119</v>
      </c>
      <c r="W8" s="119"/>
      <c r="X8" s="88" t="s">
        <v>120</v>
      </c>
      <c r="Y8" s="119" t="s">
        <v>121</v>
      </c>
      <c r="Z8" s="119"/>
    </row>
    <row r="9" spans="1:26" ht="14.5" customHeight="1">
      <c r="A9" s="117" t="s">
        <v>25</v>
      </c>
      <c r="B9" s="117"/>
      <c r="C9" s="117" t="s">
        <v>65</v>
      </c>
      <c r="D9" s="117" t="s">
        <v>65</v>
      </c>
      <c r="E9" s="113" t="s">
        <v>26</v>
      </c>
      <c r="F9" s="113"/>
      <c r="G9" s="113"/>
      <c r="H9" s="113" t="s">
        <v>122</v>
      </c>
      <c r="I9" s="113"/>
      <c r="J9" s="81">
        <v>6667827.7400000002</v>
      </c>
      <c r="K9" s="81">
        <v>6561827.7400000002</v>
      </c>
      <c r="L9" s="81">
        <v>6092747.7400000002</v>
      </c>
      <c r="M9" s="81">
        <v>5118923.79</v>
      </c>
      <c r="N9" s="81">
        <v>973823.95</v>
      </c>
      <c r="O9" s="81">
        <v>0</v>
      </c>
      <c r="P9" s="81">
        <v>459080</v>
      </c>
      <c r="Q9" s="81">
        <v>10000</v>
      </c>
      <c r="R9" s="81">
        <v>0</v>
      </c>
      <c r="S9" s="81">
        <v>0</v>
      </c>
      <c r="T9" s="81">
        <v>106000</v>
      </c>
      <c r="U9" s="81">
        <v>106000</v>
      </c>
      <c r="V9" s="115">
        <v>75000</v>
      </c>
      <c r="W9" s="115"/>
      <c r="X9" s="81">
        <v>0</v>
      </c>
      <c r="Y9" s="115">
        <v>0</v>
      </c>
      <c r="Z9" s="115"/>
    </row>
    <row r="10" spans="1:26" ht="11.5" customHeight="1">
      <c r="A10" s="117"/>
      <c r="B10" s="117"/>
      <c r="C10" s="117"/>
      <c r="D10" s="117"/>
      <c r="E10" s="113"/>
      <c r="F10" s="113"/>
      <c r="G10" s="113"/>
      <c r="H10" s="113" t="s">
        <v>123</v>
      </c>
      <c r="I10" s="113"/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115">
        <v>0</v>
      </c>
      <c r="W10" s="115"/>
      <c r="X10" s="81">
        <v>0</v>
      </c>
      <c r="Y10" s="115">
        <v>0</v>
      </c>
      <c r="Z10" s="115"/>
    </row>
    <row r="11" spans="1:26">
      <c r="A11" s="117"/>
      <c r="B11" s="117"/>
      <c r="C11" s="117"/>
      <c r="D11" s="117"/>
      <c r="E11" s="113"/>
      <c r="F11" s="113"/>
      <c r="G11" s="113"/>
      <c r="H11" s="113" t="s">
        <v>124</v>
      </c>
      <c r="I11" s="113"/>
      <c r="J11" s="81">
        <v>4727</v>
      </c>
      <c r="K11" s="81">
        <v>4727</v>
      </c>
      <c r="L11" s="81">
        <v>4727</v>
      </c>
      <c r="M11" s="81">
        <v>4727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115">
        <v>0</v>
      </c>
      <c r="W11" s="115"/>
      <c r="X11" s="81">
        <v>0</v>
      </c>
      <c r="Y11" s="115">
        <v>0</v>
      </c>
      <c r="Z11" s="115"/>
    </row>
    <row r="12" spans="1:26">
      <c r="A12" s="117"/>
      <c r="B12" s="117"/>
      <c r="C12" s="117"/>
      <c r="D12" s="117"/>
      <c r="E12" s="113"/>
      <c r="F12" s="113"/>
      <c r="G12" s="113"/>
      <c r="H12" s="113" t="s">
        <v>125</v>
      </c>
      <c r="I12" s="113"/>
      <c r="J12" s="81">
        <v>6672554.7400000002</v>
      </c>
      <c r="K12" s="81">
        <v>6566554.7400000002</v>
      </c>
      <c r="L12" s="81">
        <v>6097474.7400000002</v>
      </c>
      <c r="M12" s="81">
        <v>5123650.79</v>
      </c>
      <c r="N12" s="81">
        <v>973823.95</v>
      </c>
      <c r="O12" s="81">
        <v>0</v>
      </c>
      <c r="P12" s="81">
        <v>459080</v>
      </c>
      <c r="Q12" s="81">
        <v>10000</v>
      </c>
      <c r="R12" s="81">
        <v>0</v>
      </c>
      <c r="S12" s="81">
        <v>0</v>
      </c>
      <c r="T12" s="81">
        <v>106000</v>
      </c>
      <c r="U12" s="81">
        <v>106000</v>
      </c>
      <c r="V12" s="115">
        <v>75000</v>
      </c>
      <c r="W12" s="115"/>
      <c r="X12" s="81">
        <v>0</v>
      </c>
      <c r="Y12" s="115">
        <v>0</v>
      </c>
      <c r="Z12" s="115"/>
    </row>
    <row r="13" spans="1:26" ht="14.5" customHeight="1">
      <c r="A13" s="117" t="s">
        <v>65</v>
      </c>
      <c r="B13" s="117"/>
      <c r="C13" s="117" t="s">
        <v>27</v>
      </c>
      <c r="D13" s="117" t="s">
        <v>65</v>
      </c>
      <c r="E13" s="113" t="s">
        <v>126</v>
      </c>
      <c r="F13" s="113"/>
      <c r="G13" s="113"/>
      <c r="H13" s="113" t="s">
        <v>122</v>
      </c>
      <c r="I13" s="113"/>
      <c r="J13" s="81">
        <v>108516.64</v>
      </c>
      <c r="K13" s="81">
        <v>108516.64</v>
      </c>
      <c r="L13" s="81">
        <v>108516.64</v>
      </c>
      <c r="M13" s="81">
        <v>95655.99</v>
      </c>
      <c r="N13" s="81">
        <v>12860.65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115">
        <v>0</v>
      </c>
      <c r="W13" s="115"/>
      <c r="X13" s="81">
        <v>0</v>
      </c>
      <c r="Y13" s="115">
        <v>0</v>
      </c>
      <c r="Z13" s="115"/>
    </row>
    <row r="14" spans="1:26">
      <c r="A14" s="117"/>
      <c r="B14" s="117"/>
      <c r="C14" s="117"/>
      <c r="D14" s="117"/>
      <c r="E14" s="113"/>
      <c r="F14" s="113"/>
      <c r="G14" s="113"/>
      <c r="H14" s="113" t="s">
        <v>123</v>
      </c>
      <c r="I14" s="113"/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115">
        <v>0</v>
      </c>
      <c r="W14" s="115"/>
      <c r="X14" s="81">
        <v>0</v>
      </c>
      <c r="Y14" s="115">
        <v>0</v>
      </c>
      <c r="Z14" s="115"/>
    </row>
    <row r="15" spans="1:26">
      <c r="A15" s="117"/>
      <c r="B15" s="117"/>
      <c r="C15" s="117"/>
      <c r="D15" s="117"/>
      <c r="E15" s="113"/>
      <c r="F15" s="113"/>
      <c r="G15" s="113"/>
      <c r="H15" s="113" t="s">
        <v>124</v>
      </c>
      <c r="I15" s="113"/>
      <c r="J15" s="81">
        <v>4727</v>
      </c>
      <c r="K15" s="81">
        <v>4727</v>
      </c>
      <c r="L15" s="81">
        <v>4727</v>
      </c>
      <c r="M15" s="81">
        <v>4727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115">
        <v>0</v>
      </c>
      <c r="W15" s="115"/>
      <c r="X15" s="81">
        <v>0</v>
      </c>
      <c r="Y15" s="115">
        <v>0</v>
      </c>
      <c r="Z15" s="115"/>
    </row>
    <row r="16" spans="1:26">
      <c r="A16" s="117"/>
      <c r="B16" s="117"/>
      <c r="C16" s="117"/>
      <c r="D16" s="117"/>
      <c r="E16" s="113"/>
      <c r="F16" s="113"/>
      <c r="G16" s="113"/>
      <c r="H16" s="113" t="s">
        <v>125</v>
      </c>
      <c r="I16" s="113"/>
      <c r="J16" s="81">
        <v>113243.64</v>
      </c>
      <c r="K16" s="81">
        <v>113243.64</v>
      </c>
      <c r="L16" s="81">
        <v>113243.64</v>
      </c>
      <c r="M16" s="81">
        <v>100382.99</v>
      </c>
      <c r="N16" s="81">
        <v>12860.65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115">
        <v>0</v>
      </c>
      <c r="W16" s="115"/>
      <c r="X16" s="81">
        <v>0</v>
      </c>
      <c r="Y16" s="115">
        <v>0</v>
      </c>
      <c r="Z16" s="115"/>
    </row>
    <row r="17" spans="1:26" ht="14.5" customHeight="1">
      <c r="A17" s="117" t="s">
        <v>29</v>
      </c>
      <c r="B17" s="117"/>
      <c r="C17" s="117" t="s">
        <v>65</v>
      </c>
      <c r="D17" s="117" t="s">
        <v>65</v>
      </c>
      <c r="E17" s="113" t="s">
        <v>30</v>
      </c>
      <c r="F17" s="113"/>
      <c r="G17" s="113"/>
      <c r="H17" s="113" t="s">
        <v>122</v>
      </c>
      <c r="I17" s="113"/>
      <c r="J17" s="81">
        <v>62580</v>
      </c>
      <c r="K17" s="81">
        <v>62580</v>
      </c>
      <c r="L17" s="81">
        <v>25080</v>
      </c>
      <c r="M17" s="81">
        <v>16334.7</v>
      </c>
      <c r="N17" s="81">
        <v>8745.2999999999993</v>
      </c>
      <c r="O17" s="81">
        <v>0</v>
      </c>
      <c r="P17" s="81">
        <v>37500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115">
        <v>0</v>
      </c>
      <c r="W17" s="115"/>
      <c r="X17" s="81">
        <v>0</v>
      </c>
      <c r="Y17" s="115">
        <v>0</v>
      </c>
      <c r="Z17" s="115"/>
    </row>
    <row r="18" spans="1:26">
      <c r="A18" s="117"/>
      <c r="B18" s="117"/>
      <c r="C18" s="117"/>
      <c r="D18" s="117"/>
      <c r="E18" s="113"/>
      <c r="F18" s="113"/>
      <c r="G18" s="113"/>
      <c r="H18" s="113" t="s">
        <v>123</v>
      </c>
      <c r="I18" s="113"/>
      <c r="J18" s="81">
        <v>-10.35</v>
      </c>
      <c r="K18" s="81">
        <v>-10.35</v>
      </c>
      <c r="L18" s="81">
        <v>-10.35</v>
      </c>
      <c r="M18" s="81">
        <v>0</v>
      </c>
      <c r="N18" s="81">
        <v>-10.35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115">
        <v>0</v>
      </c>
      <c r="W18" s="115"/>
      <c r="X18" s="81">
        <v>0</v>
      </c>
      <c r="Y18" s="115">
        <v>0</v>
      </c>
      <c r="Z18" s="115"/>
    </row>
    <row r="19" spans="1:26">
      <c r="A19" s="117"/>
      <c r="B19" s="117"/>
      <c r="C19" s="117"/>
      <c r="D19" s="117"/>
      <c r="E19" s="113"/>
      <c r="F19" s="113"/>
      <c r="G19" s="113"/>
      <c r="H19" s="113" t="s">
        <v>124</v>
      </c>
      <c r="I19" s="113"/>
      <c r="J19" s="81">
        <v>2170.35</v>
      </c>
      <c r="K19" s="81">
        <v>2170.35</v>
      </c>
      <c r="L19" s="81">
        <v>10.35</v>
      </c>
      <c r="M19" s="81">
        <v>0</v>
      </c>
      <c r="N19" s="81">
        <v>10.35</v>
      </c>
      <c r="O19" s="81">
        <v>0</v>
      </c>
      <c r="P19" s="81">
        <v>2160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115">
        <v>0</v>
      </c>
      <c r="W19" s="115"/>
      <c r="X19" s="81">
        <v>0</v>
      </c>
      <c r="Y19" s="115">
        <v>0</v>
      </c>
      <c r="Z19" s="115"/>
    </row>
    <row r="20" spans="1:26">
      <c r="A20" s="117"/>
      <c r="B20" s="117"/>
      <c r="C20" s="117"/>
      <c r="D20" s="117"/>
      <c r="E20" s="113"/>
      <c r="F20" s="113"/>
      <c r="G20" s="113"/>
      <c r="H20" s="113" t="s">
        <v>125</v>
      </c>
      <c r="I20" s="113"/>
      <c r="J20" s="81">
        <v>64740</v>
      </c>
      <c r="K20" s="81">
        <v>64740</v>
      </c>
      <c r="L20" s="81">
        <v>25080</v>
      </c>
      <c r="M20" s="81">
        <v>16334.7</v>
      </c>
      <c r="N20" s="81">
        <v>8745.2999999999993</v>
      </c>
      <c r="O20" s="81">
        <v>0</v>
      </c>
      <c r="P20" s="81">
        <v>39660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115">
        <v>0</v>
      </c>
      <c r="W20" s="115"/>
      <c r="X20" s="81">
        <v>0</v>
      </c>
      <c r="Y20" s="115">
        <v>0</v>
      </c>
      <c r="Z20" s="115"/>
    </row>
    <row r="21" spans="1:26" ht="14.5" customHeight="1">
      <c r="A21" s="117" t="s">
        <v>65</v>
      </c>
      <c r="B21" s="117"/>
      <c r="C21" s="117" t="s">
        <v>50</v>
      </c>
      <c r="D21" s="117" t="s">
        <v>65</v>
      </c>
      <c r="E21" s="113" t="s">
        <v>51</v>
      </c>
      <c r="F21" s="113"/>
      <c r="G21" s="113"/>
      <c r="H21" s="113" t="s">
        <v>122</v>
      </c>
      <c r="I21" s="113"/>
      <c r="J21" s="81">
        <v>60272</v>
      </c>
      <c r="K21" s="81">
        <v>60272</v>
      </c>
      <c r="L21" s="81">
        <v>22772</v>
      </c>
      <c r="M21" s="81">
        <v>14397.7</v>
      </c>
      <c r="N21" s="81">
        <v>8374.2999999999993</v>
      </c>
      <c r="O21" s="81">
        <v>0</v>
      </c>
      <c r="P21" s="81">
        <v>37500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115">
        <v>0</v>
      </c>
      <c r="W21" s="115"/>
      <c r="X21" s="81">
        <v>0</v>
      </c>
      <c r="Y21" s="115">
        <v>0</v>
      </c>
      <c r="Z21" s="115"/>
    </row>
    <row r="22" spans="1:26">
      <c r="A22" s="117"/>
      <c r="B22" s="117"/>
      <c r="C22" s="117"/>
      <c r="D22" s="117"/>
      <c r="E22" s="113"/>
      <c r="F22" s="113"/>
      <c r="G22" s="113"/>
      <c r="H22" s="113" t="s">
        <v>123</v>
      </c>
      <c r="I22" s="113"/>
      <c r="J22" s="81">
        <v>-10.35</v>
      </c>
      <c r="K22" s="81">
        <v>-10.35</v>
      </c>
      <c r="L22" s="81">
        <v>-10.35</v>
      </c>
      <c r="M22" s="81">
        <v>0</v>
      </c>
      <c r="N22" s="81">
        <v>-10.35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115">
        <v>0</v>
      </c>
      <c r="W22" s="115"/>
      <c r="X22" s="81">
        <v>0</v>
      </c>
      <c r="Y22" s="115">
        <v>0</v>
      </c>
      <c r="Z22" s="115"/>
    </row>
    <row r="23" spans="1:26">
      <c r="A23" s="117"/>
      <c r="B23" s="117"/>
      <c r="C23" s="117"/>
      <c r="D23" s="117"/>
      <c r="E23" s="113"/>
      <c r="F23" s="113"/>
      <c r="G23" s="113"/>
      <c r="H23" s="113" t="s">
        <v>124</v>
      </c>
      <c r="I23" s="113"/>
      <c r="J23" s="81">
        <v>2170.35</v>
      </c>
      <c r="K23" s="81">
        <v>2170.35</v>
      </c>
      <c r="L23" s="81">
        <v>10.35</v>
      </c>
      <c r="M23" s="81">
        <v>0</v>
      </c>
      <c r="N23" s="81">
        <v>10.35</v>
      </c>
      <c r="O23" s="81">
        <v>0</v>
      </c>
      <c r="P23" s="81">
        <v>2160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115">
        <v>0</v>
      </c>
      <c r="W23" s="115"/>
      <c r="X23" s="81">
        <v>0</v>
      </c>
      <c r="Y23" s="115">
        <v>0</v>
      </c>
      <c r="Z23" s="115"/>
    </row>
    <row r="24" spans="1:26">
      <c r="A24" s="117"/>
      <c r="B24" s="117"/>
      <c r="C24" s="117"/>
      <c r="D24" s="117"/>
      <c r="E24" s="113"/>
      <c r="F24" s="113"/>
      <c r="G24" s="113"/>
      <c r="H24" s="113" t="s">
        <v>125</v>
      </c>
      <c r="I24" s="113"/>
      <c r="J24" s="81">
        <v>62432</v>
      </c>
      <c r="K24" s="81">
        <v>62432</v>
      </c>
      <c r="L24" s="81">
        <v>22772</v>
      </c>
      <c r="M24" s="81">
        <v>14397.7</v>
      </c>
      <c r="N24" s="81">
        <v>8374.2999999999993</v>
      </c>
      <c r="O24" s="81">
        <v>0</v>
      </c>
      <c r="P24" s="81">
        <v>39660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115">
        <v>0</v>
      </c>
      <c r="W24" s="115"/>
      <c r="X24" s="81">
        <v>0</v>
      </c>
      <c r="Y24" s="115">
        <v>0</v>
      </c>
      <c r="Z24" s="115"/>
    </row>
    <row r="25" spans="1:26">
      <c r="A25" s="117" t="s">
        <v>127</v>
      </c>
      <c r="B25" s="117"/>
      <c r="C25" s="117" t="s">
        <v>65</v>
      </c>
      <c r="D25" s="117" t="s">
        <v>65</v>
      </c>
      <c r="E25" s="113" t="s">
        <v>47</v>
      </c>
      <c r="F25" s="113"/>
      <c r="G25" s="113"/>
      <c r="H25" s="113" t="s">
        <v>122</v>
      </c>
      <c r="I25" s="113"/>
      <c r="J25" s="81">
        <v>20110250.52</v>
      </c>
      <c r="K25" s="81">
        <v>19851858.75</v>
      </c>
      <c r="L25" s="81">
        <v>19043197.75</v>
      </c>
      <c r="M25" s="81">
        <v>14790523.02</v>
      </c>
      <c r="N25" s="81">
        <v>4252674.7300000004</v>
      </c>
      <c r="O25" s="81">
        <v>16334</v>
      </c>
      <c r="P25" s="81">
        <v>792327</v>
      </c>
      <c r="Q25" s="81">
        <v>0</v>
      </c>
      <c r="R25" s="81">
        <v>0</v>
      </c>
      <c r="S25" s="81">
        <v>0</v>
      </c>
      <c r="T25" s="81">
        <v>258391.77</v>
      </c>
      <c r="U25" s="81">
        <v>258391.77</v>
      </c>
      <c r="V25" s="115">
        <v>19177.77</v>
      </c>
      <c r="W25" s="115"/>
      <c r="X25" s="81">
        <v>0</v>
      </c>
      <c r="Y25" s="115">
        <v>0</v>
      </c>
      <c r="Z25" s="115"/>
    </row>
    <row r="26" spans="1:26">
      <c r="A26" s="117"/>
      <c r="B26" s="117"/>
      <c r="C26" s="117"/>
      <c r="D26" s="117"/>
      <c r="E26" s="113"/>
      <c r="F26" s="113"/>
      <c r="G26" s="113"/>
      <c r="H26" s="113" t="s">
        <v>123</v>
      </c>
      <c r="I26" s="113"/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115">
        <v>0</v>
      </c>
      <c r="W26" s="115"/>
      <c r="X26" s="81">
        <v>0</v>
      </c>
      <c r="Y26" s="115">
        <v>0</v>
      </c>
      <c r="Z26" s="115"/>
    </row>
    <row r="27" spans="1:26">
      <c r="A27" s="117"/>
      <c r="B27" s="117"/>
      <c r="C27" s="117"/>
      <c r="D27" s="117"/>
      <c r="E27" s="113"/>
      <c r="F27" s="113"/>
      <c r="G27" s="113"/>
      <c r="H27" s="113" t="s">
        <v>124</v>
      </c>
      <c r="I27" s="113"/>
      <c r="J27" s="81">
        <v>5177</v>
      </c>
      <c r="K27" s="81">
        <v>5177</v>
      </c>
      <c r="L27" s="81">
        <v>5177</v>
      </c>
      <c r="M27" s="81">
        <v>2656.3</v>
      </c>
      <c r="N27" s="81">
        <v>2520.6999999999998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115">
        <v>0</v>
      </c>
      <c r="W27" s="115"/>
      <c r="X27" s="81">
        <v>0</v>
      </c>
      <c r="Y27" s="115">
        <v>0</v>
      </c>
      <c r="Z27" s="115"/>
    </row>
    <row r="28" spans="1:26">
      <c r="A28" s="117"/>
      <c r="B28" s="117"/>
      <c r="C28" s="117"/>
      <c r="D28" s="117"/>
      <c r="E28" s="113"/>
      <c r="F28" s="113"/>
      <c r="G28" s="113"/>
      <c r="H28" s="113" t="s">
        <v>125</v>
      </c>
      <c r="I28" s="113"/>
      <c r="J28" s="81">
        <v>20115427.52</v>
      </c>
      <c r="K28" s="81">
        <v>19857035.75</v>
      </c>
      <c r="L28" s="81">
        <v>19048374.75</v>
      </c>
      <c r="M28" s="81">
        <v>14793179.32</v>
      </c>
      <c r="N28" s="81">
        <v>4255195.43</v>
      </c>
      <c r="O28" s="81">
        <v>16334</v>
      </c>
      <c r="P28" s="81">
        <v>792327</v>
      </c>
      <c r="Q28" s="81">
        <v>0</v>
      </c>
      <c r="R28" s="81">
        <v>0</v>
      </c>
      <c r="S28" s="81">
        <v>0</v>
      </c>
      <c r="T28" s="81">
        <v>258391.77</v>
      </c>
      <c r="U28" s="81">
        <v>258391.77</v>
      </c>
      <c r="V28" s="115">
        <v>19177.77</v>
      </c>
      <c r="W28" s="115"/>
      <c r="X28" s="81">
        <v>0</v>
      </c>
      <c r="Y28" s="115">
        <v>0</v>
      </c>
      <c r="Z28" s="115"/>
    </row>
    <row r="29" spans="1:26">
      <c r="A29" s="117" t="s">
        <v>65</v>
      </c>
      <c r="B29" s="117"/>
      <c r="C29" s="117" t="s">
        <v>128</v>
      </c>
      <c r="D29" s="117" t="s">
        <v>65</v>
      </c>
      <c r="E29" s="113" t="s">
        <v>24</v>
      </c>
      <c r="F29" s="113"/>
      <c r="G29" s="113"/>
      <c r="H29" s="113" t="s">
        <v>122</v>
      </c>
      <c r="I29" s="113"/>
      <c r="J29" s="81">
        <v>400164.44</v>
      </c>
      <c r="K29" s="81">
        <v>400164.44</v>
      </c>
      <c r="L29" s="81">
        <v>368912.44</v>
      </c>
      <c r="M29" s="81">
        <v>189115.36</v>
      </c>
      <c r="N29" s="81">
        <v>179797.08</v>
      </c>
      <c r="O29" s="81">
        <v>4478</v>
      </c>
      <c r="P29" s="81">
        <v>26774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115">
        <v>0</v>
      </c>
      <c r="W29" s="115"/>
      <c r="X29" s="81">
        <v>0</v>
      </c>
      <c r="Y29" s="115">
        <v>0</v>
      </c>
      <c r="Z29" s="115"/>
    </row>
    <row r="30" spans="1:26">
      <c r="A30" s="117"/>
      <c r="B30" s="117"/>
      <c r="C30" s="117"/>
      <c r="D30" s="117"/>
      <c r="E30" s="113"/>
      <c r="F30" s="113"/>
      <c r="G30" s="113"/>
      <c r="H30" s="113" t="s">
        <v>123</v>
      </c>
      <c r="I30" s="113"/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115">
        <v>0</v>
      </c>
      <c r="W30" s="115"/>
      <c r="X30" s="81">
        <v>0</v>
      </c>
      <c r="Y30" s="115">
        <v>0</v>
      </c>
      <c r="Z30" s="115"/>
    </row>
    <row r="31" spans="1:26">
      <c r="A31" s="117"/>
      <c r="B31" s="117"/>
      <c r="C31" s="117"/>
      <c r="D31" s="117"/>
      <c r="E31" s="113"/>
      <c r="F31" s="113"/>
      <c r="G31" s="113"/>
      <c r="H31" s="113" t="s">
        <v>124</v>
      </c>
      <c r="I31" s="113"/>
      <c r="J31" s="81">
        <v>5177</v>
      </c>
      <c r="K31" s="81">
        <v>5177</v>
      </c>
      <c r="L31" s="81">
        <v>5177</v>
      </c>
      <c r="M31" s="81">
        <v>2656.3</v>
      </c>
      <c r="N31" s="81">
        <v>2520.6999999999998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115">
        <v>0</v>
      </c>
      <c r="W31" s="115"/>
      <c r="X31" s="81">
        <v>0</v>
      </c>
      <c r="Y31" s="115">
        <v>0</v>
      </c>
      <c r="Z31" s="115"/>
    </row>
    <row r="32" spans="1:26">
      <c r="A32" s="117"/>
      <c r="B32" s="117"/>
      <c r="C32" s="117"/>
      <c r="D32" s="117"/>
      <c r="E32" s="113"/>
      <c r="F32" s="113"/>
      <c r="G32" s="113"/>
      <c r="H32" s="113" t="s">
        <v>125</v>
      </c>
      <c r="I32" s="113"/>
      <c r="J32" s="81">
        <v>405341.44</v>
      </c>
      <c r="K32" s="81">
        <v>405341.44</v>
      </c>
      <c r="L32" s="81">
        <v>374089.44</v>
      </c>
      <c r="M32" s="81">
        <v>191771.66</v>
      </c>
      <c r="N32" s="81">
        <v>182317.78</v>
      </c>
      <c r="O32" s="81">
        <v>4478</v>
      </c>
      <c r="P32" s="81">
        <v>26774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115">
        <v>0</v>
      </c>
      <c r="W32" s="115"/>
      <c r="X32" s="81">
        <v>0</v>
      </c>
      <c r="Y32" s="115">
        <v>0</v>
      </c>
      <c r="Z32" s="115"/>
    </row>
    <row r="33" spans="1:26">
      <c r="A33" s="117" t="s">
        <v>77</v>
      </c>
      <c r="B33" s="117"/>
      <c r="C33" s="117" t="s">
        <v>65</v>
      </c>
      <c r="D33" s="117" t="s">
        <v>65</v>
      </c>
      <c r="E33" s="113" t="s">
        <v>78</v>
      </c>
      <c r="F33" s="113"/>
      <c r="G33" s="113"/>
      <c r="H33" s="113" t="s">
        <v>122</v>
      </c>
      <c r="I33" s="113"/>
      <c r="J33" s="81">
        <v>95454.32</v>
      </c>
      <c r="K33" s="81">
        <v>95454.32</v>
      </c>
      <c r="L33" s="81">
        <v>1648</v>
      </c>
      <c r="M33" s="81">
        <v>0</v>
      </c>
      <c r="N33" s="81">
        <v>1648</v>
      </c>
      <c r="O33" s="81">
        <v>0</v>
      </c>
      <c r="P33" s="81">
        <v>93806.32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115">
        <v>0</v>
      </c>
      <c r="W33" s="115"/>
      <c r="X33" s="81">
        <v>0</v>
      </c>
      <c r="Y33" s="115">
        <v>0</v>
      </c>
      <c r="Z33" s="115"/>
    </row>
    <row r="34" spans="1:26">
      <c r="A34" s="117"/>
      <c r="B34" s="117"/>
      <c r="C34" s="117"/>
      <c r="D34" s="117"/>
      <c r="E34" s="113"/>
      <c r="F34" s="113"/>
      <c r="G34" s="113"/>
      <c r="H34" s="113" t="s">
        <v>123</v>
      </c>
      <c r="I34" s="113"/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115">
        <v>0</v>
      </c>
      <c r="W34" s="115"/>
      <c r="X34" s="81">
        <v>0</v>
      </c>
      <c r="Y34" s="115">
        <v>0</v>
      </c>
      <c r="Z34" s="115"/>
    </row>
    <row r="35" spans="1:26">
      <c r="A35" s="117"/>
      <c r="B35" s="117"/>
      <c r="C35" s="117"/>
      <c r="D35" s="117"/>
      <c r="E35" s="113"/>
      <c r="F35" s="113"/>
      <c r="G35" s="113"/>
      <c r="H35" s="113" t="s">
        <v>124</v>
      </c>
      <c r="I35" s="113"/>
      <c r="J35" s="81">
        <v>855</v>
      </c>
      <c r="K35" s="81">
        <v>855</v>
      </c>
      <c r="L35" s="81">
        <v>0</v>
      </c>
      <c r="M35" s="81">
        <v>0</v>
      </c>
      <c r="N35" s="81">
        <v>0</v>
      </c>
      <c r="O35" s="81">
        <v>0</v>
      </c>
      <c r="P35" s="81">
        <v>855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115">
        <v>0</v>
      </c>
      <c r="W35" s="115"/>
      <c r="X35" s="81">
        <v>0</v>
      </c>
      <c r="Y35" s="115">
        <v>0</v>
      </c>
      <c r="Z35" s="115"/>
    </row>
    <row r="36" spans="1:26">
      <c r="A36" s="117"/>
      <c r="B36" s="117"/>
      <c r="C36" s="117"/>
      <c r="D36" s="117"/>
      <c r="E36" s="113"/>
      <c r="F36" s="113"/>
      <c r="G36" s="113"/>
      <c r="H36" s="113" t="s">
        <v>125</v>
      </c>
      <c r="I36" s="113"/>
      <c r="J36" s="81">
        <v>96309.32</v>
      </c>
      <c r="K36" s="81">
        <v>96309.32</v>
      </c>
      <c r="L36" s="81">
        <v>1648</v>
      </c>
      <c r="M36" s="81">
        <v>0</v>
      </c>
      <c r="N36" s="81">
        <v>1648</v>
      </c>
      <c r="O36" s="81">
        <v>0</v>
      </c>
      <c r="P36" s="81">
        <v>94661.32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115">
        <v>0</v>
      </c>
      <c r="W36" s="115"/>
      <c r="X36" s="81">
        <v>0</v>
      </c>
      <c r="Y36" s="115">
        <v>0</v>
      </c>
      <c r="Z36" s="115"/>
    </row>
    <row r="37" spans="1:26">
      <c r="A37" s="117" t="s">
        <v>65</v>
      </c>
      <c r="B37" s="117"/>
      <c r="C37" s="117" t="s">
        <v>129</v>
      </c>
      <c r="D37" s="117" t="s">
        <v>65</v>
      </c>
      <c r="E37" s="113" t="s">
        <v>130</v>
      </c>
      <c r="F37" s="113"/>
      <c r="G37" s="113"/>
      <c r="H37" s="113" t="s">
        <v>122</v>
      </c>
      <c r="I37" s="113"/>
      <c r="J37" s="81">
        <v>73854.320000000007</v>
      </c>
      <c r="K37" s="81">
        <v>73854.320000000007</v>
      </c>
      <c r="L37" s="81">
        <v>248</v>
      </c>
      <c r="M37" s="81">
        <v>0</v>
      </c>
      <c r="N37" s="81">
        <v>248</v>
      </c>
      <c r="O37" s="81">
        <v>0</v>
      </c>
      <c r="P37" s="81">
        <v>73606.320000000007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115">
        <v>0</v>
      </c>
      <c r="W37" s="115"/>
      <c r="X37" s="81">
        <v>0</v>
      </c>
      <c r="Y37" s="115">
        <v>0</v>
      </c>
      <c r="Z37" s="115"/>
    </row>
    <row r="38" spans="1:26" ht="13.5" customHeight="1">
      <c r="A38" s="117"/>
      <c r="B38" s="117"/>
      <c r="C38" s="117"/>
      <c r="D38" s="117"/>
      <c r="E38" s="113"/>
      <c r="F38" s="113"/>
      <c r="G38" s="113"/>
      <c r="H38" s="113" t="s">
        <v>123</v>
      </c>
      <c r="I38" s="113"/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115">
        <v>0</v>
      </c>
      <c r="W38" s="115"/>
      <c r="X38" s="81">
        <v>0</v>
      </c>
      <c r="Y38" s="115">
        <v>0</v>
      </c>
      <c r="Z38" s="115"/>
    </row>
    <row r="39" spans="1:26">
      <c r="A39" s="117"/>
      <c r="B39" s="117"/>
      <c r="C39" s="117"/>
      <c r="D39" s="117"/>
      <c r="E39" s="113"/>
      <c r="F39" s="113"/>
      <c r="G39" s="113"/>
      <c r="H39" s="113" t="s">
        <v>124</v>
      </c>
      <c r="I39" s="113"/>
      <c r="J39" s="81">
        <v>855</v>
      </c>
      <c r="K39" s="81">
        <v>855</v>
      </c>
      <c r="L39" s="81">
        <v>0</v>
      </c>
      <c r="M39" s="81">
        <v>0</v>
      </c>
      <c r="N39" s="81">
        <v>0</v>
      </c>
      <c r="O39" s="81">
        <v>0</v>
      </c>
      <c r="P39" s="81">
        <v>855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115">
        <v>0</v>
      </c>
      <c r="W39" s="115"/>
      <c r="X39" s="81">
        <v>0</v>
      </c>
      <c r="Y39" s="115">
        <v>0</v>
      </c>
      <c r="Z39" s="115"/>
    </row>
    <row r="40" spans="1:26">
      <c r="A40" s="117"/>
      <c r="B40" s="117"/>
      <c r="C40" s="117"/>
      <c r="D40" s="117"/>
      <c r="E40" s="113"/>
      <c r="F40" s="113"/>
      <c r="G40" s="113"/>
      <c r="H40" s="113" t="s">
        <v>125</v>
      </c>
      <c r="I40" s="113"/>
      <c r="J40" s="81">
        <v>74709.320000000007</v>
      </c>
      <c r="K40" s="81">
        <v>74709.320000000007</v>
      </c>
      <c r="L40" s="81">
        <v>248</v>
      </c>
      <c r="M40" s="81">
        <v>0</v>
      </c>
      <c r="N40" s="81">
        <v>248</v>
      </c>
      <c r="O40" s="81">
        <v>0</v>
      </c>
      <c r="P40" s="81">
        <v>74461.320000000007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115">
        <v>0</v>
      </c>
      <c r="W40" s="115"/>
      <c r="X40" s="81">
        <v>0</v>
      </c>
      <c r="Y40" s="115">
        <v>0</v>
      </c>
      <c r="Z40" s="115"/>
    </row>
    <row r="41" spans="1:26">
      <c r="A41" s="117" t="s">
        <v>37</v>
      </c>
      <c r="B41" s="117"/>
      <c r="C41" s="117" t="s">
        <v>65</v>
      </c>
      <c r="D41" s="117" t="s">
        <v>65</v>
      </c>
      <c r="E41" s="113" t="s">
        <v>38</v>
      </c>
      <c r="F41" s="113"/>
      <c r="G41" s="113"/>
      <c r="H41" s="113" t="s">
        <v>122</v>
      </c>
      <c r="I41" s="113"/>
      <c r="J41" s="81">
        <v>4723375.47</v>
      </c>
      <c r="K41" s="81">
        <v>4723375.47</v>
      </c>
      <c r="L41" s="81">
        <v>1623777.94</v>
      </c>
      <c r="M41" s="81">
        <v>1104439.31</v>
      </c>
      <c r="N41" s="81">
        <v>519338.63</v>
      </c>
      <c r="O41" s="81">
        <v>0</v>
      </c>
      <c r="P41" s="81">
        <v>3099597.53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115">
        <v>0</v>
      </c>
      <c r="W41" s="115"/>
      <c r="X41" s="81">
        <v>0</v>
      </c>
      <c r="Y41" s="115">
        <v>0</v>
      </c>
      <c r="Z41" s="115"/>
    </row>
    <row r="42" spans="1:26">
      <c r="A42" s="117"/>
      <c r="B42" s="117"/>
      <c r="C42" s="117"/>
      <c r="D42" s="117"/>
      <c r="E42" s="113"/>
      <c r="F42" s="113"/>
      <c r="G42" s="113"/>
      <c r="H42" s="113" t="s">
        <v>123</v>
      </c>
      <c r="I42" s="113"/>
      <c r="J42" s="81">
        <v>-1331.04</v>
      </c>
      <c r="K42" s="81">
        <v>-1331.04</v>
      </c>
      <c r="L42" s="81">
        <v>-1331.04</v>
      </c>
      <c r="M42" s="81">
        <v>0</v>
      </c>
      <c r="N42" s="81">
        <v>-1331.04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115">
        <v>0</v>
      </c>
      <c r="W42" s="115"/>
      <c r="X42" s="81">
        <v>0</v>
      </c>
      <c r="Y42" s="115">
        <v>0</v>
      </c>
      <c r="Z42" s="115"/>
    </row>
    <row r="43" spans="1:26">
      <c r="A43" s="117"/>
      <c r="B43" s="117"/>
      <c r="C43" s="117"/>
      <c r="D43" s="117"/>
      <c r="E43" s="113"/>
      <c r="F43" s="113"/>
      <c r="G43" s="113"/>
      <c r="H43" s="113" t="s">
        <v>124</v>
      </c>
      <c r="I43" s="113"/>
      <c r="J43" s="81">
        <v>2110.1</v>
      </c>
      <c r="K43" s="81">
        <v>2110.1</v>
      </c>
      <c r="L43" s="81">
        <v>1476.1</v>
      </c>
      <c r="M43" s="81">
        <v>1436.04</v>
      </c>
      <c r="N43" s="81">
        <v>40.06</v>
      </c>
      <c r="O43" s="81">
        <v>0</v>
      </c>
      <c r="P43" s="81">
        <v>634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115">
        <v>0</v>
      </c>
      <c r="W43" s="115"/>
      <c r="X43" s="81">
        <v>0</v>
      </c>
      <c r="Y43" s="115">
        <v>0</v>
      </c>
      <c r="Z43" s="115"/>
    </row>
    <row r="44" spans="1:26">
      <c r="A44" s="117"/>
      <c r="B44" s="117"/>
      <c r="C44" s="117"/>
      <c r="D44" s="117"/>
      <c r="E44" s="113"/>
      <c r="F44" s="113"/>
      <c r="G44" s="113"/>
      <c r="H44" s="113" t="s">
        <v>125</v>
      </c>
      <c r="I44" s="113"/>
      <c r="J44" s="81">
        <v>4724154.53</v>
      </c>
      <c r="K44" s="81">
        <v>4724154.53</v>
      </c>
      <c r="L44" s="81">
        <v>1623923</v>
      </c>
      <c r="M44" s="81">
        <v>1105875.3500000001</v>
      </c>
      <c r="N44" s="81">
        <v>518047.65</v>
      </c>
      <c r="O44" s="81">
        <v>0</v>
      </c>
      <c r="P44" s="81">
        <v>3100231.53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115">
        <v>0</v>
      </c>
      <c r="W44" s="115"/>
      <c r="X44" s="81">
        <v>0</v>
      </c>
      <c r="Y44" s="115">
        <v>0</v>
      </c>
      <c r="Z44" s="115"/>
    </row>
    <row r="45" spans="1:26">
      <c r="A45" s="117" t="s">
        <v>65</v>
      </c>
      <c r="B45" s="117"/>
      <c r="C45" s="117" t="s">
        <v>42</v>
      </c>
      <c r="D45" s="117" t="s">
        <v>65</v>
      </c>
      <c r="E45" s="113" t="s">
        <v>43</v>
      </c>
      <c r="F45" s="113"/>
      <c r="G45" s="113"/>
      <c r="H45" s="113" t="s">
        <v>122</v>
      </c>
      <c r="I45" s="113"/>
      <c r="J45" s="81">
        <v>1561</v>
      </c>
      <c r="K45" s="81">
        <v>1561</v>
      </c>
      <c r="L45" s="81">
        <v>1561</v>
      </c>
      <c r="M45" s="81">
        <v>0</v>
      </c>
      <c r="N45" s="81">
        <v>1561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115">
        <v>0</v>
      </c>
      <c r="W45" s="115"/>
      <c r="X45" s="81">
        <v>0</v>
      </c>
      <c r="Y45" s="115">
        <v>0</v>
      </c>
      <c r="Z45" s="115"/>
    </row>
    <row r="46" spans="1:26" ht="14" customHeight="1">
      <c r="A46" s="117"/>
      <c r="B46" s="117"/>
      <c r="C46" s="117"/>
      <c r="D46" s="117"/>
      <c r="E46" s="113"/>
      <c r="F46" s="113"/>
      <c r="G46" s="113"/>
      <c r="H46" s="113" t="s">
        <v>123</v>
      </c>
      <c r="I46" s="113"/>
      <c r="J46" s="81">
        <v>-1331.04</v>
      </c>
      <c r="K46" s="81">
        <v>-1331.04</v>
      </c>
      <c r="L46" s="81">
        <v>-1331.04</v>
      </c>
      <c r="M46" s="81">
        <v>0</v>
      </c>
      <c r="N46" s="81">
        <v>-1331.04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115">
        <v>0</v>
      </c>
      <c r="W46" s="115"/>
      <c r="X46" s="81">
        <v>0</v>
      </c>
      <c r="Y46" s="115">
        <v>0</v>
      </c>
      <c r="Z46" s="115"/>
    </row>
    <row r="47" spans="1:26">
      <c r="A47" s="117"/>
      <c r="B47" s="117"/>
      <c r="C47" s="117"/>
      <c r="D47" s="117"/>
      <c r="E47" s="113"/>
      <c r="F47" s="113"/>
      <c r="G47" s="113"/>
      <c r="H47" s="113" t="s">
        <v>124</v>
      </c>
      <c r="I47" s="113"/>
      <c r="J47" s="81">
        <v>1436.04</v>
      </c>
      <c r="K47" s="81">
        <v>1436.04</v>
      </c>
      <c r="L47" s="81">
        <v>1436.04</v>
      </c>
      <c r="M47" s="81">
        <v>1436.04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115">
        <v>0</v>
      </c>
      <c r="W47" s="115"/>
      <c r="X47" s="81">
        <v>0</v>
      </c>
      <c r="Y47" s="115">
        <v>0</v>
      </c>
      <c r="Z47" s="115"/>
    </row>
    <row r="48" spans="1:26" ht="15.5" customHeight="1">
      <c r="A48" s="117"/>
      <c r="B48" s="117"/>
      <c r="C48" s="117"/>
      <c r="D48" s="117"/>
      <c r="E48" s="113"/>
      <c r="F48" s="113"/>
      <c r="G48" s="113"/>
      <c r="H48" s="113" t="s">
        <v>125</v>
      </c>
      <c r="I48" s="113"/>
      <c r="J48" s="81">
        <v>1666</v>
      </c>
      <c r="K48" s="81">
        <v>1666</v>
      </c>
      <c r="L48" s="81">
        <v>1666</v>
      </c>
      <c r="M48" s="81">
        <v>1436.04</v>
      </c>
      <c r="N48" s="81">
        <v>229.96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115">
        <v>0</v>
      </c>
      <c r="W48" s="115"/>
      <c r="X48" s="81">
        <v>0</v>
      </c>
      <c r="Y48" s="115">
        <v>0</v>
      </c>
      <c r="Z48" s="115"/>
    </row>
    <row r="49" spans="1:26">
      <c r="A49" s="117" t="s">
        <v>65</v>
      </c>
      <c r="B49" s="117"/>
      <c r="C49" s="117" t="s">
        <v>131</v>
      </c>
      <c r="D49" s="117" t="s">
        <v>65</v>
      </c>
      <c r="E49" s="113" t="s">
        <v>24</v>
      </c>
      <c r="F49" s="113"/>
      <c r="G49" s="113"/>
      <c r="H49" s="113" t="s">
        <v>122</v>
      </c>
      <c r="I49" s="113"/>
      <c r="J49" s="81">
        <v>9397.94</v>
      </c>
      <c r="K49" s="81">
        <v>9397.94</v>
      </c>
      <c r="L49" s="81">
        <v>101.94</v>
      </c>
      <c r="M49" s="81">
        <v>0</v>
      </c>
      <c r="N49" s="81">
        <v>101.94</v>
      </c>
      <c r="O49" s="81">
        <v>0</v>
      </c>
      <c r="P49" s="81">
        <v>9296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115">
        <v>0</v>
      </c>
      <c r="W49" s="115"/>
      <c r="X49" s="81">
        <v>0</v>
      </c>
      <c r="Y49" s="115">
        <v>0</v>
      </c>
      <c r="Z49" s="115"/>
    </row>
    <row r="50" spans="1:26" ht="14.5" customHeight="1">
      <c r="A50" s="117"/>
      <c r="B50" s="117"/>
      <c r="C50" s="117"/>
      <c r="D50" s="117"/>
      <c r="E50" s="113"/>
      <c r="F50" s="113"/>
      <c r="G50" s="113"/>
      <c r="H50" s="113" t="s">
        <v>123</v>
      </c>
      <c r="I50" s="113"/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115">
        <v>0</v>
      </c>
      <c r="W50" s="115"/>
      <c r="X50" s="81">
        <v>0</v>
      </c>
      <c r="Y50" s="115">
        <v>0</v>
      </c>
      <c r="Z50" s="115"/>
    </row>
    <row r="51" spans="1:26" ht="11.5" customHeight="1">
      <c r="A51" s="117"/>
      <c r="B51" s="117"/>
      <c r="C51" s="117"/>
      <c r="D51" s="117"/>
      <c r="E51" s="113"/>
      <c r="F51" s="113"/>
      <c r="G51" s="113"/>
      <c r="H51" s="113" t="s">
        <v>124</v>
      </c>
      <c r="I51" s="113"/>
      <c r="J51" s="81">
        <v>674.06</v>
      </c>
      <c r="K51" s="81">
        <v>674.06</v>
      </c>
      <c r="L51" s="81">
        <v>40.06</v>
      </c>
      <c r="M51" s="81">
        <v>0</v>
      </c>
      <c r="N51" s="81">
        <v>40.06</v>
      </c>
      <c r="O51" s="81">
        <v>0</v>
      </c>
      <c r="P51" s="81">
        <v>634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115">
        <v>0</v>
      </c>
      <c r="W51" s="115"/>
      <c r="X51" s="81">
        <v>0</v>
      </c>
      <c r="Y51" s="115">
        <v>0</v>
      </c>
      <c r="Z51" s="115"/>
    </row>
    <row r="52" spans="1:26">
      <c r="A52" s="117"/>
      <c r="B52" s="117"/>
      <c r="C52" s="117"/>
      <c r="D52" s="117"/>
      <c r="E52" s="113"/>
      <c r="F52" s="113"/>
      <c r="G52" s="113"/>
      <c r="H52" s="113" t="s">
        <v>125</v>
      </c>
      <c r="I52" s="113"/>
      <c r="J52" s="81">
        <v>10072</v>
      </c>
      <c r="K52" s="81">
        <v>10072</v>
      </c>
      <c r="L52" s="81">
        <v>142</v>
      </c>
      <c r="M52" s="81">
        <v>0</v>
      </c>
      <c r="N52" s="81">
        <v>142</v>
      </c>
      <c r="O52" s="81">
        <v>0</v>
      </c>
      <c r="P52" s="81">
        <v>9930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115">
        <v>0</v>
      </c>
      <c r="W52" s="115"/>
      <c r="X52" s="81">
        <v>0</v>
      </c>
      <c r="Y52" s="115">
        <v>0</v>
      </c>
      <c r="Z52" s="115"/>
    </row>
    <row r="53" spans="1:26">
      <c r="A53" s="116" t="s">
        <v>132</v>
      </c>
      <c r="B53" s="116"/>
      <c r="C53" s="116"/>
      <c r="D53" s="116"/>
      <c r="E53" s="116"/>
      <c r="F53" s="116"/>
      <c r="G53" s="116"/>
      <c r="H53" s="113" t="s">
        <v>122</v>
      </c>
      <c r="I53" s="113"/>
      <c r="J53" s="82">
        <v>62375032.530000001</v>
      </c>
      <c r="K53" s="82">
        <v>46078791.600000001</v>
      </c>
      <c r="L53" s="82">
        <v>37936914.640000001</v>
      </c>
      <c r="M53" s="82">
        <v>22423463.960000001</v>
      </c>
      <c r="N53" s="82">
        <v>15513450.68</v>
      </c>
      <c r="O53" s="82">
        <v>1807934.11</v>
      </c>
      <c r="P53" s="82">
        <v>5585842.8499999996</v>
      </c>
      <c r="Q53" s="82">
        <v>10000</v>
      </c>
      <c r="R53" s="82">
        <v>0</v>
      </c>
      <c r="S53" s="82">
        <v>738100</v>
      </c>
      <c r="T53" s="82">
        <v>16296240.93</v>
      </c>
      <c r="U53" s="82">
        <v>16296240.93</v>
      </c>
      <c r="V53" s="114">
        <v>5259301.42</v>
      </c>
      <c r="W53" s="114"/>
      <c r="X53" s="82">
        <v>0</v>
      </c>
      <c r="Y53" s="115">
        <v>0</v>
      </c>
      <c r="Z53" s="115"/>
    </row>
    <row r="54" spans="1:26">
      <c r="A54" s="116"/>
      <c r="B54" s="116"/>
      <c r="C54" s="116"/>
      <c r="D54" s="116"/>
      <c r="E54" s="116"/>
      <c r="F54" s="116"/>
      <c r="G54" s="116"/>
      <c r="H54" s="113" t="s">
        <v>123</v>
      </c>
      <c r="I54" s="113"/>
      <c r="J54" s="82">
        <v>-1341.39</v>
      </c>
      <c r="K54" s="82">
        <v>-1341.39</v>
      </c>
      <c r="L54" s="82">
        <v>-1341.39</v>
      </c>
      <c r="M54" s="82">
        <v>0</v>
      </c>
      <c r="N54" s="82">
        <v>-1341.39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114">
        <v>0</v>
      </c>
      <c r="W54" s="114"/>
      <c r="X54" s="82">
        <v>0</v>
      </c>
      <c r="Y54" s="115">
        <v>0</v>
      </c>
      <c r="Z54" s="115"/>
    </row>
    <row r="55" spans="1:26">
      <c r="A55" s="116"/>
      <c r="B55" s="116"/>
      <c r="C55" s="116"/>
      <c r="D55" s="116"/>
      <c r="E55" s="116"/>
      <c r="F55" s="116"/>
      <c r="G55" s="116"/>
      <c r="H55" s="113" t="s">
        <v>124</v>
      </c>
      <c r="I55" s="113"/>
      <c r="J55" s="82">
        <v>15039.45</v>
      </c>
      <c r="K55" s="82">
        <v>15039.45</v>
      </c>
      <c r="L55" s="82">
        <v>11390.45</v>
      </c>
      <c r="M55" s="82">
        <v>8819.34</v>
      </c>
      <c r="N55" s="82">
        <v>2571.11</v>
      </c>
      <c r="O55" s="82">
        <v>0</v>
      </c>
      <c r="P55" s="82">
        <v>3649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114">
        <v>0</v>
      </c>
      <c r="W55" s="114"/>
      <c r="X55" s="82">
        <v>0</v>
      </c>
      <c r="Y55" s="115">
        <v>0</v>
      </c>
      <c r="Z55" s="115"/>
    </row>
    <row r="56" spans="1:26">
      <c r="A56" s="116"/>
      <c r="B56" s="116"/>
      <c r="C56" s="116"/>
      <c r="D56" s="116"/>
      <c r="E56" s="116"/>
      <c r="F56" s="116"/>
      <c r="G56" s="116"/>
      <c r="H56" s="113" t="s">
        <v>125</v>
      </c>
      <c r="I56" s="113"/>
      <c r="J56" s="82">
        <v>62388730.590000004</v>
      </c>
      <c r="K56" s="82">
        <v>46092489.659999996</v>
      </c>
      <c r="L56" s="82">
        <v>37946963.700000003</v>
      </c>
      <c r="M56" s="82">
        <v>22432283.300000001</v>
      </c>
      <c r="N56" s="82">
        <v>15514680.4</v>
      </c>
      <c r="O56" s="82">
        <v>1807934.11</v>
      </c>
      <c r="P56" s="82">
        <v>5589491.8499999996</v>
      </c>
      <c r="Q56" s="82">
        <v>10000</v>
      </c>
      <c r="R56" s="82">
        <v>0</v>
      </c>
      <c r="S56" s="82">
        <v>738100</v>
      </c>
      <c r="T56" s="82">
        <v>16296240.93</v>
      </c>
      <c r="U56" s="82">
        <v>16296240.93</v>
      </c>
      <c r="V56" s="114">
        <v>5259301.42</v>
      </c>
      <c r="W56" s="114"/>
      <c r="X56" s="82">
        <v>0</v>
      </c>
      <c r="Y56" s="115">
        <v>0</v>
      </c>
      <c r="Z56" s="115"/>
    </row>
    <row r="57" spans="1:26" ht="14.5" customHeight="1">
      <c r="A57" s="83" t="s">
        <v>3</v>
      </c>
      <c r="B57" s="16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1"/>
      <c r="Y57" s="1"/>
      <c r="Z57" s="1"/>
    </row>
    <row r="58" spans="1:26">
      <c r="A58" s="87" t="s">
        <v>4</v>
      </c>
      <c r="B58" s="17"/>
      <c r="C58" s="17"/>
      <c r="D58" s="12"/>
      <c r="E58" s="12"/>
      <c r="F58" s="12"/>
      <c r="G58" s="18"/>
      <c r="H58" s="18"/>
      <c r="I58" s="18"/>
      <c r="J58" s="18"/>
      <c r="K58" s="18"/>
      <c r="L58" s="18"/>
      <c r="M58" s="18"/>
      <c r="N58" s="18"/>
      <c r="O58" s="18"/>
      <c r="P58" s="8"/>
      <c r="Q58" s="8"/>
      <c r="R58" s="8"/>
      <c r="S58" s="8"/>
      <c r="T58" s="8"/>
      <c r="U58" s="8"/>
      <c r="V58" s="8"/>
      <c r="W58" s="8"/>
      <c r="X58" s="1"/>
      <c r="Y58" s="1"/>
      <c r="Z58" s="1"/>
    </row>
    <row r="59" spans="1:26">
      <c r="A59" s="28" t="s">
        <v>149</v>
      </c>
      <c r="B59" s="17"/>
      <c r="C59" s="17"/>
      <c r="D59" s="12"/>
      <c r="E59" s="12"/>
      <c r="F59" s="12"/>
      <c r="G59" s="18"/>
      <c r="H59" s="18"/>
      <c r="I59" s="18"/>
      <c r="J59" s="18"/>
      <c r="K59" s="18"/>
      <c r="L59" s="18"/>
      <c r="M59" s="18"/>
      <c r="N59" s="18"/>
      <c r="O59" s="18"/>
      <c r="P59" s="8"/>
      <c r="Q59" s="8"/>
      <c r="R59" s="8"/>
      <c r="S59" s="8"/>
      <c r="T59" s="8"/>
      <c r="U59" s="8"/>
      <c r="V59" s="8"/>
      <c r="W59" s="8"/>
      <c r="X59" s="24"/>
      <c r="Y59" s="24"/>
      <c r="Z59" s="24"/>
    </row>
    <row r="60" spans="1:26">
      <c r="A60" s="28" t="s">
        <v>150</v>
      </c>
      <c r="B60" s="17"/>
      <c r="C60" s="17"/>
      <c r="D60" s="12"/>
      <c r="E60" s="12"/>
      <c r="F60" s="12"/>
      <c r="G60" s="18"/>
      <c r="H60" s="18"/>
      <c r="I60" s="18"/>
      <c r="J60" s="18"/>
      <c r="K60" s="18"/>
      <c r="L60" s="18"/>
      <c r="M60" s="18"/>
      <c r="N60" s="18"/>
      <c r="O60" s="18"/>
      <c r="P60" s="8"/>
      <c r="Q60" s="8"/>
      <c r="R60" s="8"/>
      <c r="S60" s="8"/>
      <c r="T60" s="8"/>
      <c r="U60" s="8"/>
      <c r="V60" s="8"/>
      <c r="W60" s="8"/>
      <c r="X60" s="24"/>
      <c r="Y60" s="24"/>
      <c r="Z60" s="24"/>
    </row>
    <row r="61" spans="1:26">
      <c r="A61" s="28" t="s">
        <v>151</v>
      </c>
      <c r="B61" s="17"/>
      <c r="C61" s="17"/>
      <c r="D61" s="12"/>
      <c r="E61" s="12"/>
      <c r="F61" s="12"/>
      <c r="G61" s="18"/>
      <c r="H61" s="18"/>
      <c r="I61" s="18"/>
      <c r="J61" s="18"/>
      <c r="K61" s="18"/>
      <c r="L61" s="18"/>
      <c r="M61" s="18"/>
      <c r="N61" s="18"/>
      <c r="O61" s="18"/>
      <c r="P61" s="8"/>
      <c r="Q61" s="8"/>
      <c r="R61" s="8"/>
      <c r="S61" s="8"/>
      <c r="T61" s="8"/>
      <c r="U61" s="8"/>
      <c r="V61" s="8"/>
      <c r="W61" s="8"/>
      <c r="X61" s="24"/>
      <c r="Y61" s="24"/>
      <c r="Z61" s="24"/>
    </row>
    <row r="62" spans="1:26">
      <c r="A62" s="28" t="s">
        <v>152</v>
      </c>
      <c r="B62" s="17"/>
      <c r="C62" s="17"/>
      <c r="D62" s="12"/>
      <c r="E62" s="12"/>
      <c r="F62" s="12"/>
      <c r="G62" s="18"/>
      <c r="H62" s="18"/>
      <c r="I62" s="18"/>
      <c r="J62" s="18"/>
      <c r="K62" s="18"/>
      <c r="L62" s="18"/>
      <c r="M62" s="18"/>
      <c r="N62" s="18"/>
      <c r="O62" s="18"/>
      <c r="P62" s="8"/>
      <c r="Q62" s="8"/>
      <c r="R62" s="8"/>
      <c r="S62" s="8"/>
      <c r="T62" s="8"/>
      <c r="U62" s="8"/>
      <c r="V62" s="8"/>
      <c r="W62" s="8"/>
      <c r="X62" s="24"/>
      <c r="Y62" s="24"/>
      <c r="Z62" s="24"/>
    </row>
    <row r="63" spans="1:26">
      <c r="A63" s="28" t="s">
        <v>153</v>
      </c>
      <c r="B63" s="17"/>
      <c r="C63" s="17"/>
      <c r="D63" s="12"/>
      <c r="E63" s="12"/>
      <c r="F63" s="12"/>
      <c r="G63" s="18"/>
      <c r="H63" s="18"/>
      <c r="I63" s="18"/>
      <c r="J63" s="18"/>
      <c r="K63" s="18"/>
      <c r="L63" s="18"/>
      <c r="M63" s="18"/>
      <c r="N63" s="18"/>
      <c r="O63" s="18"/>
      <c r="P63" s="8"/>
      <c r="Q63" s="8"/>
      <c r="R63" s="8"/>
      <c r="S63" s="8"/>
      <c r="T63" s="8"/>
      <c r="U63" s="8"/>
      <c r="V63" s="8"/>
      <c r="W63" s="8"/>
      <c r="X63" s="24"/>
      <c r="Y63" s="24"/>
      <c r="Z63" s="24"/>
    </row>
    <row r="64" spans="1:26">
      <c r="A64" s="14" t="s">
        <v>154</v>
      </c>
      <c r="B64" s="17"/>
      <c r="C64" s="17"/>
      <c r="D64" s="12"/>
      <c r="E64" s="12"/>
      <c r="F64" s="12"/>
      <c r="G64" s="18"/>
      <c r="H64" s="18"/>
      <c r="I64" s="18"/>
      <c r="J64" s="18"/>
      <c r="K64" s="18"/>
      <c r="L64" s="18"/>
      <c r="M64" s="18"/>
      <c r="N64" s="18"/>
      <c r="O64" s="18"/>
      <c r="P64" s="8"/>
      <c r="Q64" s="8"/>
      <c r="R64" s="8"/>
      <c r="S64" s="8"/>
      <c r="T64" s="8"/>
      <c r="U64" s="8"/>
      <c r="V64" s="8"/>
      <c r="W64" s="8"/>
      <c r="X64" s="24"/>
      <c r="Y64" s="24"/>
      <c r="Z64" s="24"/>
    </row>
    <row r="65" spans="1:26">
      <c r="A65" s="14" t="s">
        <v>155</v>
      </c>
      <c r="B65" s="17"/>
      <c r="C65" s="17"/>
      <c r="D65" s="12"/>
      <c r="E65" s="12"/>
      <c r="F65" s="12"/>
      <c r="G65" s="18"/>
      <c r="H65" s="18"/>
      <c r="I65" s="18"/>
      <c r="J65" s="18"/>
      <c r="K65" s="18"/>
      <c r="L65" s="18"/>
      <c r="M65" s="18"/>
      <c r="N65" s="18"/>
      <c r="O65" s="18"/>
      <c r="P65" s="8"/>
      <c r="Q65" s="8"/>
      <c r="R65" s="8"/>
      <c r="S65" s="8"/>
      <c r="T65" s="8"/>
      <c r="U65" s="8"/>
      <c r="V65" s="8"/>
      <c r="W65" s="8"/>
      <c r="X65" s="24"/>
      <c r="Y65" s="24"/>
      <c r="Z65" s="24"/>
    </row>
    <row r="66" spans="1:26">
      <c r="A66" s="28" t="s">
        <v>156</v>
      </c>
      <c r="B66" s="17"/>
      <c r="C66" s="17"/>
      <c r="D66" s="12"/>
      <c r="E66" s="12"/>
      <c r="F66" s="12"/>
      <c r="G66" s="18"/>
      <c r="H66" s="18"/>
      <c r="I66" s="18"/>
      <c r="J66" s="18"/>
      <c r="K66" s="18"/>
      <c r="L66" s="18"/>
      <c r="M66" s="18"/>
      <c r="N66" s="18"/>
      <c r="O66" s="18"/>
      <c r="P66" s="8"/>
      <c r="Q66" s="8"/>
      <c r="R66" s="8"/>
      <c r="S66" s="8"/>
      <c r="T66" s="8"/>
      <c r="U66" s="8"/>
      <c r="V66" s="8"/>
      <c r="W66" s="8"/>
      <c r="X66" s="24"/>
      <c r="Y66" s="24"/>
      <c r="Z66" s="24"/>
    </row>
    <row r="67" spans="1:26">
      <c r="A67" s="14" t="s">
        <v>157</v>
      </c>
      <c r="B67" s="17"/>
      <c r="C67" s="17"/>
      <c r="D67" s="12"/>
      <c r="E67" s="12"/>
      <c r="F67" s="12"/>
      <c r="G67" s="18"/>
      <c r="H67" s="18"/>
      <c r="I67" s="18"/>
      <c r="J67" s="18"/>
      <c r="K67" s="18"/>
      <c r="L67" s="18"/>
      <c r="M67" s="18"/>
      <c r="N67" s="18"/>
      <c r="O67" s="18"/>
      <c r="P67" s="8"/>
      <c r="Q67" s="8"/>
      <c r="R67" s="8"/>
      <c r="S67" s="8"/>
      <c r="T67" s="8"/>
      <c r="U67" s="8"/>
      <c r="V67" s="8"/>
      <c r="W67" s="8"/>
      <c r="X67" s="24"/>
      <c r="Y67" s="24"/>
      <c r="Z67" s="24"/>
    </row>
    <row r="68" spans="1:26">
      <c r="A68" s="14" t="s">
        <v>158</v>
      </c>
      <c r="B68" s="17"/>
      <c r="C68" s="17"/>
      <c r="D68" s="12"/>
      <c r="E68" s="12"/>
      <c r="F68" s="12"/>
      <c r="G68" s="18"/>
      <c r="H68" s="18"/>
      <c r="I68" s="18"/>
      <c r="J68" s="18"/>
      <c r="K68" s="18"/>
      <c r="L68" s="18"/>
      <c r="M68" s="18"/>
      <c r="N68" s="18"/>
      <c r="O68" s="18"/>
      <c r="P68" s="8"/>
      <c r="Q68" s="8"/>
      <c r="R68" s="8"/>
      <c r="S68" s="8"/>
      <c r="T68" s="8"/>
      <c r="U68" s="8"/>
      <c r="V68" s="8"/>
      <c r="W68" s="8"/>
      <c r="X68" s="24"/>
      <c r="Y68" s="24"/>
      <c r="Z68" s="24"/>
    </row>
    <row r="69" spans="1:26">
      <c r="A69" s="14" t="s">
        <v>159</v>
      </c>
      <c r="B69" s="17"/>
      <c r="C69" s="17"/>
      <c r="D69" s="12"/>
      <c r="E69" s="12"/>
      <c r="F69" s="12"/>
      <c r="G69" s="18"/>
      <c r="H69" s="18"/>
      <c r="I69" s="18"/>
      <c r="J69" s="18"/>
      <c r="K69" s="18"/>
      <c r="L69" s="18"/>
      <c r="M69" s="18"/>
      <c r="N69" s="18"/>
      <c r="O69" s="18"/>
      <c r="P69" s="8"/>
      <c r="Q69" s="8"/>
      <c r="R69" s="8"/>
      <c r="S69" s="8"/>
      <c r="T69" s="8"/>
      <c r="U69" s="8"/>
      <c r="V69" s="8"/>
      <c r="W69" s="8"/>
      <c r="X69" s="24"/>
      <c r="Y69" s="24"/>
      <c r="Z69" s="24"/>
    </row>
    <row r="70" spans="1:26">
      <c r="A70" s="14" t="s">
        <v>160</v>
      </c>
      <c r="B70" s="17"/>
      <c r="C70" s="17"/>
      <c r="D70" s="12"/>
      <c r="E70" s="12"/>
      <c r="F70" s="12"/>
      <c r="G70" s="18"/>
      <c r="H70" s="18"/>
      <c r="I70" s="18"/>
      <c r="J70" s="18"/>
      <c r="K70" s="18"/>
      <c r="L70" s="18"/>
      <c r="M70" s="18"/>
      <c r="N70" s="18"/>
      <c r="O70" s="18"/>
      <c r="P70" s="8"/>
      <c r="Q70" s="8"/>
      <c r="R70" s="8"/>
      <c r="S70" s="8"/>
      <c r="T70" s="8"/>
      <c r="U70" s="8"/>
      <c r="V70" s="8"/>
      <c r="W70" s="8"/>
      <c r="X70" s="24"/>
      <c r="Y70" s="24"/>
      <c r="Z70" s="24"/>
    </row>
    <row r="71" spans="1:26">
      <c r="A71" s="20" t="s">
        <v>179</v>
      </c>
      <c r="B71" s="17"/>
      <c r="C71" s="17"/>
      <c r="D71" s="12"/>
      <c r="E71" s="12"/>
      <c r="F71" s="12"/>
      <c r="G71" s="18"/>
      <c r="H71" s="18"/>
      <c r="I71" s="18"/>
      <c r="J71" s="18"/>
      <c r="K71" s="18"/>
      <c r="L71" s="18"/>
      <c r="M71" s="18"/>
      <c r="N71" s="18"/>
      <c r="O71" s="18"/>
      <c r="P71" s="8"/>
      <c r="Q71" s="8"/>
      <c r="R71" s="8"/>
      <c r="S71" s="8"/>
      <c r="T71" s="8"/>
      <c r="U71" s="8"/>
      <c r="V71" s="8"/>
      <c r="W71" s="8"/>
      <c r="X71" s="24"/>
      <c r="Y71" s="24"/>
      <c r="Z71" s="24"/>
    </row>
    <row r="72" spans="1:26">
      <c r="A72" s="14" t="s">
        <v>161</v>
      </c>
      <c r="B72" s="17"/>
      <c r="C72" s="17"/>
      <c r="D72" s="12"/>
      <c r="E72" s="12"/>
      <c r="F72" s="12"/>
      <c r="G72" s="18"/>
      <c r="H72" s="18"/>
      <c r="I72" s="18"/>
      <c r="J72" s="18"/>
      <c r="K72" s="18"/>
      <c r="L72" s="18"/>
      <c r="M72" s="18"/>
      <c r="N72" s="18"/>
      <c r="O72" s="18"/>
      <c r="P72" s="8"/>
      <c r="Q72" s="8"/>
      <c r="R72" s="8"/>
      <c r="S72" s="8"/>
      <c r="T72" s="8"/>
      <c r="U72" s="8"/>
      <c r="V72" s="8"/>
      <c r="W72" s="8"/>
      <c r="X72" s="24"/>
      <c r="Y72" s="24"/>
      <c r="Z72" s="24"/>
    </row>
    <row r="73" spans="1:26">
      <c r="A73" s="14" t="s">
        <v>162</v>
      </c>
      <c r="B73" s="17"/>
      <c r="C73" s="17"/>
      <c r="D73" s="12"/>
      <c r="E73" s="12"/>
      <c r="F73" s="12"/>
      <c r="G73" s="18"/>
      <c r="H73" s="18"/>
      <c r="I73" s="18"/>
      <c r="J73" s="18"/>
      <c r="K73" s="18"/>
      <c r="L73" s="18"/>
      <c r="M73" s="18"/>
      <c r="N73" s="18"/>
      <c r="O73" s="18"/>
      <c r="P73" s="8"/>
      <c r="Q73" s="8"/>
      <c r="R73" s="8"/>
      <c r="S73" s="8"/>
      <c r="T73" s="8"/>
      <c r="U73" s="8"/>
      <c r="V73" s="8"/>
      <c r="W73" s="8"/>
      <c r="X73" s="24"/>
      <c r="Y73" s="24"/>
      <c r="Z73" s="24"/>
    </row>
    <row r="74" spans="1:26">
      <c r="A74" s="28" t="s">
        <v>163</v>
      </c>
      <c r="B74" s="17"/>
      <c r="C74" s="17"/>
      <c r="D74" s="12"/>
      <c r="E74" s="12"/>
      <c r="F74" s="12"/>
      <c r="G74" s="18"/>
      <c r="H74" s="18"/>
      <c r="I74" s="18"/>
      <c r="J74" s="18"/>
      <c r="K74" s="18"/>
      <c r="L74" s="18"/>
      <c r="M74" s="18"/>
      <c r="N74" s="18"/>
      <c r="O74" s="18"/>
      <c r="P74" s="8"/>
      <c r="Q74" s="8"/>
      <c r="R74" s="8"/>
      <c r="S74" s="8"/>
      <c r="T74" s="8"/>
      <c r="U74" s="8"/>
      <c r="V74" s="8"/>
      <c r="W74" s="8"/>
      <c r="X74" s="24"/>
      <c r="Y74" s="24"/>
      <c r="Z74" s="24"/>
    </row>
    <row r="75" spans="1:26">
      <c r="A75" s="28" t="s">
        <v>164</v>
      </c>
      <c r="B75" s="17"/>
      <c r="C75" s="17"/>
      <c r="D75" s="12"/>
      <c r="E75" s="12"/>
      <c r="F75" s="12"/>
      <c r="G75" s="18"/>
      <c r="H75" s="18"/>
      <c r="I75" s="18"/>
      <c r="J75" s="18"/>
      <c r="K75" s="18"/>
      <c r="L75" s="18"/>
      <c r="M75" s="18"/>
      <c r="N75" s="18"/>
      <c r="O75" s="18"/>
      <c r="P75" s="8"/>
      <c r="Q75" s="8"/>
      <c r="R75" s="8"/>
      <c r="S75" s="8"/>
      <c r="T75" s="8"/>
      <c r="U75" s="8"/>
      <c r="V75" s="8"/>
      <c r="W75" s="8"/>
      <c r="X75" s="24"/>
      <c r="Y75" s="24"/>
      <c r="Z75" s="24"/>
    </row>
    <row r="76" spans="1:26">
      <c r="A76" s="14" t="s">
        <v>165</v>
      </c>
      <c r="B76" s="17"/>
      <c r="C76" s="17"/>
      <c r="D76" s="12"/>
      <c r="E76" s="12"/>
      <c r="F76" s="12"/>
      <c r="G76" s="18"/>
      <c r="H76" s="18"/>
      <c r="I76" s="18"/>
      <c r="J76" s="18"/>
      <c r="K76" s="18"/>
      <c r="L76" s="18"/>
      <c r="M76" s="18"/>
      <c r="N76" s="18"/>
      <c r="O76" s="18"/>
      <c r="P76" s="8"/>
      <c r="Q76" s="8"/>
      <c r="R76" s="8"/>
      <c r="S76" s="8"/>
      <c r="T76" s="8"/>
      <c r="U76" s="8"/>
      <c r="V76" s="8"/>
      <c r="W76" s="8"/>
      <c r="X76" s="24"/>
      <c r="Y76" s="24"/>
      <c r="Z76" s="24"/>
    </row>
    <row r="77" spans="1:26">
      <c r="A77" s="14" t="s">
        <v>166</v>
      </c>
      <c r="B77" s="17"/>
      <c r="C77" s="17"/>
      <c r="D77" s="12"/>
      <c r="E77" s="12"/>
      <c r="F77" s="12"/>
      <c r="G77" s="18"/>
      <c r="H77" s="18"/>
      <c r="I77" s="18"/>
      <c r="J77" s="18"/>
      <c r="K77" s="18"/>
      <c r="L77" s="18"/>
      <c r="M77" s="18"/>
      <c r="N77" s="18"/>
      <c r="O77" s="18"/>
      <c r="P77" s="8"/>
      <c r="Q77" s="8"/>
      <c r="R77" s="8"/>
      <c r="S77" s="8"/>
      <c r="T77" s="8"/>
      <c r="U77" s="8"/>
      <c r="V77" s="8"/>
      <c r="W77" s="8"/>
      <c r="X77" s="24"/>
      <c r="Y77" s="24"/>
      <c r="Z77" s="24"/>
    </row>
    <row r="78" spans="1:26">
      <c r="A78" s="20" t="s">
        <v>167</v>
      </c>
      <c r="B78" s="17"/>
      <c r="C78" s="17"/>
      <c r="D78" s="12"/>
      <c r="E78" s="12"/>
      <c r="F78" s="12"/>
      <c r="G78" s="18"/>
      <c r="H78" s="18"/>
      <c r="I78" s="18"/>
      <c r="J78" s="18"/>
      <c r="K78" s="18"/>
      <c r="L78" s="18"/>
      <c r="M78" s="18"/>
      <c r="N78" s="18"/>
      <c r="O78" s="18"/>
      <c r="P78" s="8"/>
      <c r="Q78" s="8"/>
      <c r="R78" s="8"/>
      <c r="S78" s="8"/>
      <c r="T78" s="8"/>
      <c r="U78" s="8"/>
      <c r="V78" s="8"/>
      <c r="W78" s="8"/>
      <c r="X78" s="24"/>
      <c r="Y78" s="24"/>
      <c r="Z78" s="24"/>
    </row>
    <row r="79" spans="1:26">
      <c r="A79" s="14" t="s">
        <v>169</v>
      </c>
      <c r="B79" s="17"/>
      <c r="C79" s="17"/>
      <c r="D79" s="12"/>
      <c r="E79" s="12"/>
      <c r="F79" s="12"/>
      <c r="G79" s="18"/>
      <c r="H79" s="18"/>
      <c r="I79" s="18"/>
      <c r="J79" s="18"/>
      <c r="K79" s="18"/>
      <c r="L79" s="18"/>
      <c r="M79" s="18"/>
      <c r="N79" s="18"/>
      <c r="O79" s="18"/>
      <c r="P79" s="8"/>
      <c r="Q79" s="8"/>
      <c r="R79" s="8"/>
      <c r="S79" s="8"/>
      <c r="T79" s="8"/>
      <c r="U79" s="8"/>
      <c r="V79" s="8"/>
      <c r="W79" s="8"/>
      <c r="X79" s="24"/>
      <c r="Y79" s="24"/>
      <c r="Z79" s="24"/>
    </row>
    <row r="80" spans="1:26">
      <c r="A80" s="14" t="s">
        <v>168</v>
      </c>
      <c r="B80" s="17"/>
      <c r="C80" s="17"/>
      <c r="D80" s="12"/>
      <c r="E80" s="12"/>
      <c r="F80" s="12"/>
      <c r="G80" s="18"/>
      <c r="H80" s="18"/>
      <c r="I80" s="18"/>
      <c r="J80" s="18"/>
      <c r="K80" s="18"/>
      <c r="L80" s="18"/>
      <c r="M80" s="18"/>
      <c r="N80" s="18"/>
      <c r="O80" s="18"/>
      <c r="P80" s="8"/>
      <c r="Q80" s="8"/>
      <c r="R80" s="8"/>
      <c r="S80" s="8"/>
      <c r="T80" s="8"/>
      <c r="U80" s="8"/>
      <c r="V80" s="8"/>
      <c r="W80" s="8"/>
      <c r="X80" s="24"/>
      <c r="Y80" s="24"/>
      <c r="Z80" s="24"/>
    </row>
    <row r="81" spans="1:26">
      <c r="A81" s="14"/>
      <c r="B81" s="17"/>
      <c r="C81" s="17"/>
      <c r="D81" s="12"/>
      <c r="E81" s="12"/>
      <c r="F81" s="12"/>
      <c r="G81" s="18"/>
      <c r="H81" s="18"/>
      <c r="I81" s="18"/>
      <c r="J81" s="18"/>
      <c r="K81" s="18"/>
      <c r="L81" s="18"/>
      <c r="M81" s="18"/>
      <c r="N81" s="18"/>
      <c r="O81" s="18"/>
      <c r="P81" s="8"/>
      <c r="Q81" s="8"/>
      <c r="R81" s="8"/>
      <c r="S81" s="8"/>
      <c r="T81" s="8"/>
      <c r="U81" s="8"/>
      <c r="V81" s="8"/>
      <c r="W81" s="8"/>
      <c r="X81" s="24"/>
      <c r="Y81" s="24"/>
      <c r="Z81" s="24"/>
    </row>
    <row r="82" spans="1:26">
      <c r="A82" s="14" t="s">
        <v>142</v>
      </c>
      <c r="C82" s="17"/>
      <c r="D82" s="12"/>
      <c r="E82" s="12"/>
      <c r="F82" s="12"/>
      <c r="G82" s="18"/>
      <c r="H82" s="18"/>
      <c r="I82" s="18"/>
      <c r="J82" s="18"/>
      <c r="K82" s="18"/>
      <c r="L82" s="18"/>
      <c r="M82" s="18"/>
      <c r="N82" s="18"/>
      <c r="O82" s="18"/>
      <c r="P82" s="8"/>
      <c r="Q82" s="8"/>
      <c r="R82" s="8"/>
      <c r="S82" s="8"/>
      <c r="T82" s="8"/>
      <c r="U82" s="8"/>
      <c r="V82" s="8"/>
      <c r="W82" s="8"/>
      <c r="X82" s="24"/>
      <c r="Y82" s="24"/>
      <c r="Z82" s="24"/>
    </row>
    <row r="83" spans="1:26">
      <c r="A83" s="14" t="s">
        <v>9</v>
      </c>
      <c r="C83" s="17"/>
      <c r="D83" s="12"/>
      <c r="E83" s="12"/>
      <c r="F83" s="12"/>
      <c r="G83" s="18"/>
      <c r="H83" s="18"/>
      <c r="I83" s="18"/>
      <c r="J83" s="18"/>
      <c r="K83" s="18"/>
      <c r="L83" s="18"/>
      <c r="M83" s="18"/>
      <c r="N83" s="18"/>
      <c r="O83" s="18"/>
      <c r="P83" s="8"/>
      <c r="Q83" s="8"/>
      <c r="R83" s="8"/>
      <c r="S83" s="8"/>
      <c r="T83" s="8"/>
      <c r="U83" s="8"/>
      <c r="V83" s="8"/>
      <c r="W83" s="8"/>
      <c r="X83" s="24"/>
      <c r="Y83" s="24"/>
      <c r="Z83" s="24"/>
    </row>
    <row r="84" spans="1:26">
      <c r="A84" s="14"/>
      <c r="B84" s="17"/>
      <c r="C84" s="17"/>
      <c r="D84" s="12"/>
      <c r="E84" s="12"/>
      <c r="F84" s="12"/>
      <c r="G84" s="18"/>
      <c r="H84" s="18"/>
      <c r="I84" s="18"/>
      <c r="J84" s="18"/>
      <c r="K84" s="18"/>
      <c r="L84" s="18"/>
      <c r="M84" s="18"/>
      <c r="N84" s="18"/>
      <c r="O84" s="18"/>
      <c r="P84" s="8"/>
      <c r="Q84" s="8"/>
      <c r="R84" s="8"/>
      <c r="S84" s="8"/>
      <c r="T84" s="8"/>
      <c r="U84" s="8"/>
      <c r="V84" s="8"/>
      <c r="W84" s="8"/>
      <c r="X84" s="24"/>
      <c r="Y84" s="24"/>
      <c r="Z84" s="24"/>
    </row>
    <row r="85" spans="1:26">
      <c r="A85" s="20"/>
      <c r="B85" s="17"/>
      <c r="C85" s="17"/>
      <c r="D85" s="12"/>
      <c r="E85" s="12"/>
      <c r="F85" s="12"/>
      <c r="G85" s="18"/>
      <c r="H85" s="18"/>
      <c r="I85" s="18"/>
      <c r="J85" s="18"/>
      <c r="K85" s="18"/>
      <c r="L85" s="18"/>
      <c r="M85" s="18"/>
      <c r="N85" s="18"/>
      <c r="O85" s="18"/>
      <c r="P85" s="8"/>
      <c r="Q85" s="8"/>
      <c r="R85" s="8"/>
      <c r="S85" s="8"/>
      <c r="T85" s="8"/>
      <c r="U85" s="8"/>
      <c r="V85" s="8"/>
      <c r="W85" s="8"/>
      <c r="X85" s="24"/>
      <c r="Y85" s="24"/>
      <c r="Z85" s="24"/>
    </row>
    <row r="86" spans="1:26">
      <c r="A86" s="28"/>
      <c r="B86" s="25"/>
      <c r="C86" s="17"/>
      <c r="D86" s="12"/>
      <c r="E86" s="12"/>
      <c r="F86" s="12"/>
      <c r="G86" s="18"/>
      <c r="H86" s="18"/>
      <c r="I86" s="18"/>
      <c r="J86" s="18"/>
      <c r="K86" s="18"/>
      <c r="L86" s="18"/>
      <c r="M86" s="18"/>
      <c r="N86" s="18"/>
      <c r="O86" s="18"/>
      <c r="P86" s="8"/>
      <c r="Q86" s="8"/>
      <c r="R86" s="8"/>
      <c r="S86" s="8"/>
      <c r="T86" s="8"/>
      <c r="U86" s="8"/>
      <c r="V86" s="8"/>
      <c r="W86" s="8"/>
      <c r="X86" s="24"/>
      <c r="Y86" s="24"/>
      <c r="Z86" s="24"/>
    </row>
    <row r="87" spans="1:26">
      <c r="A87" s="13"/>
      <c r="B87" s="25"/>
      <c r="C87" s="17"/>
      <c r="D87" s="12"/>
      <c r="E87" s="12"/>
      <c r="F87" s="12"/>
      <c r="G87" s="18"/>
      <c r="H87" s="18"/>
      <c r="I87" s="18"/>
      <c r="J87" s="18"/>
      <c r="K87" s="18"/>
      <c r="L87" s="18"/>
      <c r="M87" s="18"/>
      <c r="N87" s="18"/>
      <c r="O87" s="18"/>
      <c r="P87" s="8"/>
      <c r="Q87" s="8"/>
      <c r="R87" s="8"/>
      <c r="S87" s="8"/>
      <c r="T87" s="8"/>
      <c r="U87" s="8"/>
      <c r="V87" s="8"/>
      <c r="W87" s="8"/>
      <c r="X87" s="24"/>
      <c r="Y87" s="24"/>
      <c r="Z87" s="24"/>
    </row>
    <row r="88" spans="1:26">
      <c r="A88" s="13"/>
      <c r="B88" s="25"/>
      <c r="C88" s="17"/>
      <c r="D88" s="12"/>
      <c r="E88" s="12"/>
      <c r="F88" s="12"/>
      <c r="G88" s="18"/>
      <c r="H88" s="18"/>
      <c r="I88" s="18"/>
      <c r="J88" s="18"/>
      <c r="K88" s="18"/>
      <c r="L88" s="18"/>
      <c r="M88" s="18"/>
      <c r="N88" s="18"/>
      <c r="O88" s="18"/>
      <c r="P88" s="8"/>
      <c r="Q88" s="8"/>
      <c r="R88" s="8"/>
      <c r="S88" s="8"/>
      <c r="T88" s="8"/>
      <c r="U88" s="8"/>
      <c r="V88" s="8"/>
      <c r="W88" s="8"/>
      <c r="X88" s="1"/>
      <c r="Y88" s="1"/>
      <c r="Z88" s="1"/>
    </row>
    <row r="89" spans="1:26">
      <c r="A89" s="12"/>
      <c r="B89" s="25"/>
      <c r="C89" s="17"/>
      <c r="D89" s="12"/>
      <c r="E89" s="12"/>
      <c r="F89" s="12"/>
      <c r="G89" s="18"/>
      <c r="H89" s="18"/>
      <c r="I89" s="18"/>
      <c r="J89" s="18"/>
      <c r="K89" s="18"/>
      <c r="L89" s="18"/>
      <c r="M89" s="18"/>
      <c r="N89" s="18"/>
      <c r="O89" s="18"/>
      <c r="P89" s="8"/>
      <c r="Q89" s="8"/>
      <c r="R89" s="8"/>
      <c r="S89" s="8"/>
      <c r="T89" s="8"/>
      <c r="U89" s="8"/>
      <c r="V89" s="8"/>
      <c r="W89" s="8"/>
      <c r="X89" s="1"/>
      <c r="Y89" s="1"/>
      <c r="Z89" s="1"/>
    </row>
    <row r="90" spans="1:26">
      <c r="A90" s="12" t="s">
        <v>56</v>
      </c>
      <c r="B90" s="25"/>
      <c r="C90" s="17"/>
      <c r="D90" s="12"/>
      <c r="E90" s="12"/>
      <c r="F90" s="12"/>
      <c r="G90" s="18"/>
      <c r="H90" s="18"/>
      <c r="I90" s="18"/>
      <c r="J90" s="18"/>
      <c r="K90" s="18"/>
      <c r="L90" s="18"/>
      <c r="M90" s="18"/>
      <c r="N90" s="18"/>
      <c r="O90" s="18"/>
      <c r="P90" s="8"/>
      <c r="Q90" s="8"/>
      <c r="R90" s="8"/>
      <c r="S90" s="8"/>
      <c r="T90" s="8"/>
      <c r="U90" s="8"/>
      <c r="V90" s="8"/>
      <c r="W90" s="8"/>
      <c r="X90" s="1"/>
      <c r="Y90" s="1"/>
      <c r="Z90" s="1"/>
    </row>
    <row r="91" spans="1:26">
      <c r="B91" s="17"/>
      <c r="C91" s="17"/>
      <c r="D91" s="12"/>
      <c r="E91" s="12"/>
      <c r="F91" s="12"/>
      <c r="G91" s="18"/>
      <c r="H91" s="18"/>
      <c r="I91" s="18"/>
      <c r="J91" s="18"/>
      <c r="K91" s="18"/>
      <c r="L91" s="18"/>
      <c r="M91" s="18"/>
      <c r="N91" s="18"/>
      <c r="O91" s="18"/>
      <c r="P91" s="8"/>
      <c r="Q91" s="8"/>
      <c r="R91" s="8"/>
      <c r="S91" s="8"/>
      <c r="T91" s="8"/>
      <c r="U91" s="8"/>
      <c r="V91" s="8"/>
      <c r="W91" s="8"/>
      <c r="X91" s="24"/>
      <c r="Y91" s="24"/>
      <c r="Z91" s="24"/>
    </row>
    <row r="92" spans="1:26">
      <c r="B92" s="17"/>
      <c r="C92" s="17"/>
      <c r="D92" s="12"/>
      <c r="E92" s="12"/>
      <c r="F92" s="12"/>
      <c r="G92" s="18"/>
      <c r="H92" s="18"/>
      <c r="I92" s="18"/>
      <c r="J92" s="18"/>
      <c r="K92" s="18"/>
      <c r="L92" s="18"/>
      <c r="M92" s="18"/>
      <c r="N92" s="18"/>
      <c r="O92" s="18"/>
      <c r="P92" s="8"/>
      <c r="Q92" s="8"/>
      <c r="R92" s="8"/>
      <c r="S92" s="8"/>
      <c r="T92" s="8"/>
      <c r="U92" s="8"/>
      <c r="V92" s="8"/>
      <c r="W92" s="8"/>
      <c r="X92" s="1"/>
      <c r="Y92" s="1"/>
      <c r="Z92" s="1"/>
    </row>
    <row r="93" spans="1:26">
      <c r="A93" s="17"/>
      <c r="B93" s="17"/>
      <c r="C93" s="17"/>
      <c r="D93" s="12"/>
      <c r="E93" s="12"/>
      <c r="F93" s="12"/>
      <c r="G93" s="18"/>
      <c r="H93" s="18"/>
      <c r="I93" s="18"/>
      <c r="J93" s="18"/>
      <c r="K93" s="18"/>
      <c r="L93" s="18"/>
      <c r="M93" s="18"/>
      <c r="N93" s="18"/>
      <c r="O93" s="18"/>
      <c r="P93" s="8"/>
      <c r="Q93" s="8"/>
      <c r="R93" s="8"/>
      <c r="S93" s="8"/>
      <c r="T93" s="8"/>
      <c r="U93" s="8"/>
      <c r="V93" s="8"/>
      <c r="W93" s="8"/>
      <c r="X93" s="1"/>
      <c r="Y93" s="1"/>
      <c r="Z93" s="1"/>
    </row>
    <row r="94" spans="1:26">
      <c r="A94" s="17"/>
      <c r="B94" s="17"/>
      <c r="C94" s="17"/>
      <c r="D94" s="12"/>
      <c r="E94" s="12"/>
      <c r="F94" s="12"/>
      <c r="G94" s="18"/>
      <c r="H94" s="18"/>
      <c r="I94" s="18"/>
      <c r="J94" s="18"/>
      <c r="K94" s="18"/>
      <c r="L94" s="18"/>
      <c r="M94" s="18"/>
      <c r="N94" s="18"/>
      <c r="O94" s="18"/>
      <c r="P94" s="8"/>
      <c r="Q94" s="8"/>
      <c r="R94" s="8"/>
      <c r="S94" s="8"/>
      <c r="T94" s="8"/>
      <c r="U94" s="8"/>
      <c r="V94" s="8"/>
      <c r="W94" s="8"/>
      <c r="X94" s="1"/>
      <c r="Y94" s="1"/>
      <c r="Z94" s="1"/>
    </row>
    <row r="95" spans="1:26">
      <c r="A95" s="12"/>
      <c r="B95" s="17"/>
      <c r="C95" s="17"/>
      <c r="D95" s="12"/>
      <c r="E95" s="12"/>
      <c r="F95" s="12"/>
      <c r="G95" s="18"/>
      <c r="H95" s="18"/>
      <c r="I95" s="18"/>
      <c r="J95" s="18"/>
      <c r="K95" s="18"/>
      <c r="L95" s="18"/>
      <c r="M95" s="18"/>
      <c r="N95" s="18"/>
      <c r="O95" s="18"/>
      <c r="P95" s="8"/>
      <c r="Q95" s="8"/>
      <c r="R95" s="8"/>
      <c r="S95" s="8"/>
      <c r="T95" s="8"/>
      <c r="U95" s="8"/>
      <c r="V95" s="8"/>
      <c r="W95" s="8"/>
      <c r="X95" s="1"/>
      <c r="Y95" s="1"/>
      <c r="Z95" s="1"/>
    </row>
    <row r="96" spans="1:26">
      <c r="A96" s="17"/>
      <c r="B96" s="17"/>
      <c r="C96" s="17"/>
      <c r="D96" s="12"/>
      <c r="E96" s="12"/>
      <c r="F96" s="12"/>
      <c r="G96" s="18"/>
      <c r="H96" s="18"/>
      <c r="I96" s="18"/>
      <c r="J96" s="18"/>
      <c r="K96" s="18"/>
      <c r="L96" s="18"/>
      <c r="M96" s="18"/>
      <c r="N96" s="18"/>
      <c r="O96" s="18"/>
      <c r="P96" s="8"/>
      <c r="Q96" s="8"/>
      <c r="R96" s="8"/>
      <c r="S96" s="8"/>
      <c r="T96" s="8"/>
      <c r="U96" s="8"/>
      <c r="V96" s="8"/>
      <c r="W96" s="8"/>
      <c r="X96" s="24"/>
      <c r="Y96" s="24"/>
      <c r="Z96" s="24"/>
    </row>
    <row r="97" spans="1:26">
      <c r="A97" s="17"/>
      <c r="B97" s="17"/>
      <c r="C97" s="17"/>
      <c r="D97" s="12"/>
      <c r="E97" s="12"/>
      <c r="F97" s="12"/>
      <c r="G97" s="18"/>
      <c r="H97" s="18"/>
      <c r="I97" s="18"/>
      <c r="J97" s="18"/>
      <c r="K97" s="18"/>
      <c r="L97" s="18"/>
      <c r="M97" s="18"/>
      <c r="N97" s="18"/>
      <c r="O97" s="18"/>
      <c r="P97" s="8"/>
      <c r="Q97" s="8"/>
      <c r="R97" s="8"/>
      <c r="S97" s="8"/>
      <c r="T97" s="8"/>
      <c r="U97" s="8"/>
      <c r="V97" s="8"/>
      <c r="W97" s="8"/>
      <c r="X97" s="24"/>
      <c r="Y97" s="24"/>
      <c r="Z97" s="24"/>
    </row>
    <row r="98" spans="1:26">
      <c r="A98" s="17"/>
      <c r="B98" s="17"/>
      <c r="C98" s="17"/>
      <c r="D98" s="12"/>
      <c r="E98" s="12"/>
      <c r="F98" s="12"/>
      <c r="G98" s="18"/>
      <c r="H98" s="18"/>
      <c r="I98" s="18"/>
      <c r="J98" s="18"/>
      <c r="K98" s="18"/>
      <c r="L98" s="18"/>
      <c r="M98" s="18"/>
      <c r="N98" s="18"/>
      <c r="O98" s="18"/>
      <c r="P98" s="8"/>
      <c r="Q98" s="8"/>
      <c r="R98" s="8"/>
      <c r="S98" s="8"/>
      <c r="T98" s="8"/>
      <c r="U98" s="8"/>
      <c r="V98" s="8"/>
      <c r="W98" s="8"/>
      <c r="X98" s="1"/>
      <c r="Y98" s="1"/>
      <c r="Z98" s="1"/>
    </row>
    <row r="99" spans="1:26">
      <c r="A99" s="17"/>
      <c r="B99" s="26"/>
      <c r="C99" s="17"/>
      <c r="D99" s="12"/>
      <c r="E99" s="12"/>
      <c r="F99" s="12"/>
      <c r="G99" s="18"/>
      <c r="H99" s="18"/>
      <c r="I99" s="18"/>
      <c r="J99" s="18"/>
      <c r="K99" s="18"/>
      <c r="L99" s="18"/>
      <c r="M99" s="18"/>
      <c r="N99" s="18"/>
      <c r="O99" s="18"/>
      <c r="P99" s="8"/>
      <c r="Q99" s="8"/>
      <c r="R99" s="8"/>
      <c r="S99" s="8"/>
      <c r="T99" s="8"/>
      <c r="U99" s="8"/>
      <c r="V99" s="8"/>
      <c r="W99" s="8"/>
      <c r="X99" s="1"/>
      <c r="Y99" s="1"/>
      <c r="Z99" s="1"/>
    </row>
    <row r="100" spans="1:26">
      <c r="A100" s="14"/>
      <c r="B100" s="17"/>
    </row>
    <row r="101" spans="1:26">
      <c r="A101" s="14"/>
    </row>
    <row r="102" spans="1:26">
      <c r="A102" s="13"/>
      <c r="B102" s="13"/>
    </row>
    <row r="103" spans="1:26">
      <c r="A103" s="13"/>
      <c r="B103" s="13"/>
    </row>
    <row r="104" spans="1:26">
      <c r="A104" s="13"/>
      <c r="B104" s="13"/>
    </row>
    <row r="105" spans="1:26">
      <c r="A105" s="13"/>
      <c r="B105" s="13"/>
    </row>
    <row r="106" spans="1:26">
      <c r="A106" s="13"/>
      <c r="B106" s="13"/>
    </row>
    <row r="107" spans="1:26">
      <c r="A107" s="13" t="s">
        <v>9</v>
      </c>
      <c r="B107" s="13"/>
    </row>
    <row r="108" spans="1:26">
      <c r="A108" s="21"/>
      <c r="B108" s="17"/>
    </row>
    <row r="109" spans="1:26">
      <c r="A109" s="14"/>
    </row>
    <row r="110" spans="1:26">
      <c r="A110" s="20"/>
    </row>
    <row r="111" spans="1:26">
      <c r="A111" s="20"/>
    </row>
    <row r="112" spans="1:26">
      <c r="A112" s="20"/>
    </row>
    <row r="113" spans="1:2">
      <c r="A113" s="14"/>
    </row>
    <row r="114" spans="1:2">
      <c r="A114" s="14"/>
      <c r="B114" s="17"/>
    </row>
    <row r="115" spans="1:2">
      <c r="A115" s="14"/>
    </row>
    <row r="116" spans="1:2">
      <c r="A116" s="14"/>
    </row>
    <row r="117" spans="1:2">
      <c r="A117" s="13"/>
    </row>
  </sheetData>
  <mergeCells count="216"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H56:I56"/>
    <mergeCell ref="V56:W56"/>
    <mergeCell ref="Y56:Z56"/>
    <mergeCell ref="A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</mergeCells>
  <pageMargins left="0.23622047244094488" right="0.23622047244094488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rowBreaks count="3" manualBreakCount="3">
    <brk id="36" max="27" man="1"/>
    <brk id="77" max="27" man="1"/>
    <brk id="8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31" zoomScaleNormal="100" workbookViewId="0">
      <selection activeCell="A38" sqref="A38"/>
    </sheetView>
  </sheetViews>
  <sheetFormatPr defaultRowHeight="14.5"/>
  <cols>
    <col min="1" max="2" width="9.453125" style="31" customWidth="1"/>
    <col min="3" max="3" width="42.7265625" style="31" customWidth="1"/>
    <col min="4" max="4" width="13.81640625" style="31" customWidth="1"/>
    <col min="5" max="5" width="13.26953125" style="31" customWidth="1"/>
    <col min="6" max="6" width="10.6328125" style="31" bestFit="1" customWidth="1"/>
    <col min="7" max="7" width="13.81640625" style="31" customWidth="1"/>
    <col min="8" max="8" width="13.453125" style="31" customWidth="1"/>
    <col min="9" max="9" width="13" style="31" customWidth="1"/>
    <col min="10" max="10" width="9.08984375" style="31" customWidth="1"/>
    <col min="11" max="11" width="9.453125" style="31" customWidth="1"/>
    <col min="12" max="16384" width="8.7265625" style="31"/>
  </cols>
  <sheetData>
    <row r="1" spans="1:10" ht="15.5">
      <c r="A1" s="29"/>
      <c r="B1" s="29"/>
      <c r="C1" s="29"/>
      <c r="D1" s="29"/>
      <c r="E1" s="29"/>
      <c r="F1" s="71" t="s">
        <v>133</v>
      </c>
      <c r="G1" s="29"/>
      <c r="H1" s="29"/>
      <c r="I1" s="29"/>
      <c r="J1" s="29"/>
    </row>
    <row r="2" spans="1:10" ht="15.5">
      <c r="A2" s="32"/>
      <c r="B2" s="32"/>
      <c r="C2" s="32"/>
      <c r="D2" s="32"/>
      <c r="E2" s="32"/>
      <c r="F2" s="30" t="s">
        <v>134</v>
      </c>
      <c r="G2" s="32"/>
      <c r="H2" s="32"/>
      <c r="I2" s="32"/>
      <c r="J2" s="32"/>
    </row>
    <row r="3" spans="1:10" ht="15.5">
      <c r="A3" s="32"/>
      <c r="B3" s="32"/>
      <c r="C3" s="32"/>
      <c r="D3" s="32"/>
      <c r="E3" s="32"/>
      <c r="F3" s="30" t="s">
        <v>56</v>
      </c>
      <c r="G3" s="32"/>
      <c r="H3" s="32"/>
      <c r="I3" s="32"/>
      <c r="J3" s="32"/>
    </row>
    <row r="4" spans="1:10" ht="28" customHeight="1">
      <c r="A4" s="130" t="s">
        <v>5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4.5" customHeight="1">
      <c r="A5" s="131" t="s">
        <v>10</v>
      </c>
      <c r="B5" s="132" t="s">
        <v>11</v>
      </c>
      <c r="C5" s="132" t="s">
        <v>12</v>
      </c>
      <c r="D5" s="132" t="s">
        <v>13</v>
      </c>
      <c r="E5" s="132" t="s">
        <v>14</v>
      </c>
      <c r="F5" s="33" t="s">
        <v>15</v>
      </c>
      <c r="G5" s="132" t="s">
        <v>16</v>
      </c>
      <c r="H5" s="132" t="s">
        <v>17</v>
      </c>
      <c r="I5" s="133" t="s">
        <v>18</v>
      </c>
      <c r="J5" s="133"/>
    </row>
    <row r="6" spans="1:10" ht="23">
      <c r="A6" s="131"/>
      <c r="B6" s="132"/>
      <c r="C6" s="132"/>
      <c r="D6" s="132"/>
      <c r="E6" s="132"/>
      <c r="F6" s="34"/>
      <c r="G6" s="132"/>
      <c r="H6" s="132"/>
      <c r="I6" s="33" t="s">
        <v>19</v>
      </c>
      <c r="J6" s="33" t="s">
        <v>20</v>
      </c>
    </row>
    <row r="7" spans="1:10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</row>
    <row r="8" spans="1:10" ht="15.5">
      <c r="A8" s="36" t="s">
        <v>21</v>
      </c>
      <c r="B8" s="37"/>
      <c r="C8" s="38" t="s">
        <v>22</v>
      </c>
      <c r="D8" s="39">
        <f>SUM(D9)</f>
        <v>1537898</v>
      </c>
      <c r="E8" s="39">
        <f>SUM(E9)</f>
        <v>1537898</v>
      </c>
      <c r="F8" s="39">
        <f>SUM(F9)</f>
        <v>0</v>
      </c>
      <c r="G8" s="40">
        <f t="shared" ref="G8:G28" si="0">SUM(D8+F8)</f>
        <v>1537898</v>
      </c>
      <c r="H8" s="40">
        <f t="shared" ref="H8:H28" si="1">SUM(E8+F8)</f>
        <v>1537898</v>
      </c>
      <c r="I8" s="40">
        <f t="shared" ref="I8:I28" si="2">SUM(H8)</f>
        <v>1537898</v>
      </c>
      <c r="J8" s="41">
        <v>0</v>
      </c>
    </row>
    <row r="9" spans="1:10" ht="22.5" customHeight="1">
      <c r="A9" s="90"/>
      <c r="B9" s="42" t="s">
        <v>23</v>
      </c>
      <c r="C9" s="38" t="s">
        <v>24</v>
      </c>
      <c r="D9" s="40">
        <v>1537898</v>
      </c>
      <c r="E9" s="40">
        <v>1537898</v>
      </c>
      <c r="F9" s="41">
        <v>0</v>
      </c>
      <c r="G9" s="40">
        <f t="shared" si="0"/>
        <v>1537898</v>
      </c>
      <c r="H9" s="40">
        <f t="shared" si="1"/>
        <v>1537898</v>
      </c>
      <c r="I9" s="40">
        <f t="shared" si="2"/>
        <v>1537898</v>
      </c>
      <c r="J9" s="41">
        <v>0</v>
      </c>
    </row>
    <row r="10" spans="1:10" ht="22.5" customHeight="1">
      <c r="A10" s="91" t="s">
        <v>59</v>
      </c>
      <c r="B10" s="91"/>
      <c r="C10" s="70" t="s">
        <v>61</v>
      </c>
      <c r="D10" s="39">
        <f>SUM(D11)</f>
        <v>7389.89</v>
      </c>
      <c r="E10" s="39">
        <f>SUM(E11)</f>
        <v>7389.89</v>
      </c>
      <c r="F10" s="40">
        <f>SUM(F11)</f>
        <v>0</v>
      </c>
      <c r="G10" s="40">
        <f t="shared" ref="G10:G11" si="3">SUM(D10+F10)</f>
        <v>7389.89</v>
      </c>
      <c r="H10" s="40">
        <f t="shared" ref="H10:H11" si="4">SUM(E10+F10)</f>
        <v>7389.89</v>
      </c>
      <c r="I10" s="40">
        <f t="shared" ref="I10:I11" si="5">SUM(H10)</f>
        <v>7389.89</v>
      </c>
      <c r="J10" s="41">
        <v>0</v>
      </c>
    </row>
    <row r="11" spans="1:10" ht="22.5" customHeight="1">
      <c r="A11" s="47"/>
      <c r="B11" s="48" t="s">
        <v>60</v>
      </c>
      <c r="C11" s="38" t="s">
        <v>62</v>
      </c>
      <c r="D11" s="40">
        <v>7389.89</v>
      </c>
      <c r="E11" s="40">
        <v>7389.89</v>
      </c>
      <c r="F11" s="41">
        <v>0</v>
      </c>
      <c r="G11" s="40">
        <f t="shared" si="3"/>
        <v>7389.89</v>
      </c>
      <c r="H11" s="40">
        <f t="shared" si="4"/>
        <v>7389.89</v>
      </c>
      <c r="I11" s="40">
        <f t="shared" si="5"/>
        <v>7389.89</v>
      </c>
      <c r="J11" s="41">
        <v>0</v>
      </c>
    </row>
    <row r="12" spans="1:10" ht="26" customHeight="1">
      <c r="A12" s="66" t="s">
        <v>25</v>
      </c>
      <c r="B12" s="66"/>
      <c r="C12" s="67" t="s">
        <v>26</v>
      </c>
      <c r="D12" s="60">
        <f>SUM(D13)</f>
        <v>108516.64</v>
      </c>
      <c r="E12" s="60">
        <f>SUM(E13)</f>
        <v>108516.64</v>
      </c>
      <c r="F12" s="43">
        <f>SUM(F13)</f>
        <v>4727</v>
      </c>
      <c r="G12" s="43">
        <f t="shared" si="0"/>
        <v>113243.64</v>
      </c>
      <c r="H12" s="43">
        <f t="shared" si="1"/>
        <v>113243.64</v>
      </c>
      <c r="I12" s="43">
        <f t="shared" si="2"/>
        <v>113243.64</v>
      </c>
      <c r="J12" s="44">
        <v>0</v>
      </c>
    </row>
    <row r="13" spans="1:10" ht="72.5" customHeight="1">
      <c r="A13" s="45"/>
      <c r="B13" s="65" t="s">
        <v>27</v>
      </c>
      <c r="C13" s="46" t="s">
        <v>28</v>
      </c>
      <c r="D13" s="43">
        <v>108516.64</v>
      </c>
      <c r="E13" s="43">
        <v>108516.64</v>
      </c>
      <c r="F13" s="44">
        <v>4727</v>
      </c>
      <c r="G13" s="43">
        <f t="shared" si="0"/>
        <v>113243.64</v>
      </c>
      <c r="H13" s="43">
        <f t="shared" si="1"/>
        <v>113243.64</v>
      </c>
      <c r="I13" s="43">
        <f t="shared" si="2"/>
        <v>113243.64</v>
      </c>
      <c r="J13" s="44">
        <v>0</v>
      </c>
    </row>
    <row r="14" spans="1:10" ht="47" customHeight="1">
      <c r="A14" s="45" t="s">
        <v>29</v>
      </c>
      <c r="B14" s="65"/>
      <c r="C14" s="46" t="s">
        <v>30</v>
      </c>
      <c r="D14" s="43">
        <f>SUM(D15+D16+D17)</f>
        <v>62580</v>
      </c>
      <c r="E14" s="43">
        <f>SUM(E15+E16+E17)</f>
        <v>62580</v>
      </c>
      <c r="F14" s="43">
        <f>SUM(F15+F16+F17)</f>
        <v>2160</v>
      </c>
      <c r="G14" s="43">
        <f t="shared" si="0"/>
        <v>64740</v>
      </c>
      <c r="H14" s="43">
        <f t="shared" si="1"/>
        <v>64740</v>
      </c>
      <c r="I14" s="43">
        <f t="shared" si="2"/>
        <v>64740</v>
      </c>
      <c r="J14" s="44">
        <v>0</v>
      </c>
    </row>
    <row r="15" spans="1:10" ht="53.5" customHeight="1">
      <c r="A15" s="47"/>
      <c r="B15" s="48" t="s">
        <v>31</v>
      </c>
      <c r="C15" s="38" t="s">
        <v>32</v>
      </c>
      <c r="D15" s="40">
        <v>1937</v>
      </c>
      <c r="E15" s="40">
        <v>1937</v>
      </c>
      <c r="F15" s="41">
        <v>0</v>
      </c>
      <c r="G15" s="40">
        <f t="shared" si="0"/>
        <v>1937</v>
      </c>
      <c r="H15" s="40">
        <f t="shared" si="1"/>
        <v>1937</v>
      </c>
      <c r="I15" s="40">
        <f t="shared" si="2"/>
        <v>1937</v>
      </c>
      <c r="J15" s="41">
        <v>0</v>
      </c>
    </row>
    <row r="16" spans="1:10" ht="26.5" customHeight="1">
      <c r="A16" s="47"/>
      <c r="B16" s="65" t="s">
        <v>50</v>
      </c>
      <c r="C16" s="46" t="s">
        <v>51</v>
      </c>
      <c r="D16" s="60">
        <v>60272</v>
      </c>
      <c r="E16" s="60">
        <v>60272</v>
      </c>
      <c r="F16" s="44">
        <v>2160</v>
      </c>
      <c r="G16" s="43">
        <f t="shared" si="0"/>
        <v>62432</v>
      </c>
      <c r="H16" s="43">
        <f t="shared" si="1"/>
        <v>62432</v>
      </c>
      <c r="I16" s="43">
        <f t="shared" si="2"/>
        <v>62432</v>
      </c>
      <c r="J16" s="44">
        <v>0</v>
      </c>
    </row>
    <row r="17" spans="1:10" ht="26.5" customHeight="1">
      <c r="A17" s="47"/>
      <c r="B17" s="48" t="s">
        <v>52</v>
      </c>
      <c r="C17" s="38" t="s">
        <v>53</v>
      </c>
      <c r="D17" s="39">
        <v>371</v>
      </c>
      <c r="E17" s="39">
        <v>371</v>
      </c>
      <c r="F17" s="41">
        <v>0</v>
      </c>
      <c r="G17" s="40">
        <f t="shared" si="0"/>
        <v>371</v>
      </c>
      <c r="H17" s="40">
        <f t="shared" si="1"/>
        <v>371</v>
      </c>
      <c r="I17" s="40">
        <f t="shared" si="2"/>
        <v>371</v>
      </c>
      <c r="J17" s="41">
        <v>0</v>
      </c>
    </row>
    <row r="18" spans="1:10" ht="26.5" customHeight="1">
      <c r="A18" s="36" t="s">
        <v>54</v>
      </c>
      <c r="B18" s="37"/>
      <c r="C18" s="38" t="s">
        <v>57</v>
      </c>
      <c r="D18" s="39">
        <f>SUM(D19)</f>
        <v>568.4</v>
      </c>
      <c r="E18" s="39">
        <f>SUM(E19)</f>
        <v>568.4</v>
      </c>
      <c r="F18" s="39">
        <f>SUM(F19)</f>
        <v>0</v>
      </c>
      <c r="G18" s="40">
        <f t="shared" ref="G18:G19" si="6">SUM(D18+F18)</f>
        <v>568.4</v>
      </c>
      <c r="H18" s="40">
        <f t="shared" ref="H18:H19" si="7">SUM(E18+F18)</f>
        <v>568.4</v>
      </c>
      <c r="I18" s="40">
        <f t="shared" ref="I18:I19" si="8">SUM(H18)</f>
        <v>568.4</v>
      </c>
      <c r="J18" s="41">
        <v>0</v>
      </c>
    </row>
    <row r="19" spans="1:10" ht="26.5" customHeight="1">
      <c r="A19" s="68"/>
      <c r="B19" s="69" t="s">
        <v>55</v>
      </c>
      <c r="C19" s="70" t="s">
        <v>58</v>
      </c>
      <c r="D19" s="39">
        <v>568.4</v>
      </c>
      <c r="E19" s="39">
        <v>568.4</v>
      </c>
      <c r="F19" s="49">
        <v>0</v>
      </c>
      <c r="G19" s="39">
        <f t="shared" si="6"/>
        <v>568.4</v>
      </c>
      <c r="H19" s="39">
        <f t="shared" si="7"/>
        <v>568.4</v>
      </c>
      <c r="I19" s="39">
        <f t="shared" si="8"/>
        <v>568.4</v>
      </c>
      <c r="J19" s="49">
        <v>0</v>
      </c>
    </row>
    <row r="20" spans="1:10" ht="26.5" customHeight="1">
      <c r="A20" s="92">
        <v>801</v>
      </c>
      <c r="B20" s="93"/>
      <c r="C20" s="94" t="s">
        <v>47</v>
      </c>
      <c r="D20" s="95">
        <f>SUM(D21)</f>
        <v>90048.05</v>
      </c>
      <c r="E20" s="95">
        <f>SUM(E21)</f>
        <v>90048.05</v>
      </c>
      <c r="F20" s="96">
        <f>SUM(F21)</f>
        <v>0</v>
      </c>
      <c r="G20" s="95">
        <f t="shared" si="0"/>
        <v>90048.05</v>
      </c>
      <c r="H20" s="95">
        <f t="shared" si="1"/>
        <v>90048.05</v>
      </c>
      <c r="I20" s="95">
        <f t="shared" si="2"/>
        <v>90048.05</v>
      </c>
      <c r="J20" s="97">
        <v>0</v>
      </c>
    </row>
    <row r="21" spans="1:10" ht="54" customHeight="1">
      <c r="A21" s="98"/>
      <c r="B21" s="99" t="s">
        <v>48</v>
      </c>
      <c r="C21" s="100" t="s">
        <v>49</v>
      </c>
      <c r="D21" s="95">
        <v>90048.05</v>
      </c>
      <c r="E21" s="95">
        <v>90048.05</v>
      </c>
      <c r="F21" s="96">
        <v>0</v>
      </c>
      <c r="G21" s="95">
        <f t="shared" si="0"/>
        <v>90048.05</v>
      </c>
      <c r="H21" s="95">
        <f t="shared" si="1"/>
        <v>90048.05</v>
      </c>
      <c r="I21" s="95">
        <f t="shared" si="2"/>
        <v>90048.05</v>
      </c>
      <c r="J21" s="97">
        <v>0</v>
      </c>
    </row>
    <row r="22" spans="1:10" ht="25.5" customHeight="1">
      <c r="A22" s="101" t="s">
        <v>33</v>
      </c>
      <c r="B22" s="102"/>
      <c r="C22" s="103" t="s">
        <v>34</v>
      </c>
      <c r="D22" s="95">
        <f>SUM(D23)</f>
        <v>20100</v>
      </c>
      <c r="E22" s="95">
        <f>SUM(E23)</f>
        <v>20100</v>
      </c>
      <c r="F22" s="96">
        <f>SUM(F23)</f>
        <v>0</v>
      </c>
      <c r="G22" s="95">
        <f t="shared" si="0"/>
        <v>20100</v>
      </c>
      <c r="H22" s="95">
        <f t="shared" si="1"/>
        <v>20100</v>
      </c>
      <c r="I22" s="95">
        <f t="shared" si="2"/>
        <v>20100</v>
      </c>
      <c r="J22" s="97">
        <v>0</v>
      </c>
    </row>
    <row r="23" spans="1:10" ht="46.5">
      <c r="A23" s="50"/>
      <c r="B23" s="51" t="s">
        <v>35</v>
      </c>
      <c r="C23" s="62" t="s">
        <v>36</v>
      </c>
      <c r="D23" s="63">
        <v>20100</v>
      </c>
      <c r="E23" s="63">
        <v>20100</v>
      </c>
      <c r="F23" s="64">
        <v>0</v>
      </c>
      <c r="G23" s="63">
        <f t="shared" si="0"/>
        <v>20100</v>
      </c>
      <c r="H23" s="63">
        <f t="shared" si="1"/>
        <v>20100</v>
      </c>
      <c r="I23" s="63">
        <f t="shared" si="2"/>
        <v>20100</v>
      </c>
      <c r="J23" s="64">
        <v>0</v>
      </c>
    </row>
    <row r="24" spans="1:10" ht="24" customHeight="1">
      <c r="A24" s="45" t="s">
        <v>37</v>
      </c>
      <c r="B24" s="45"/>
      <c r="C24" s="46" t="s">
        <v>38</v>
      </c>
      <c r="D24" s="43">
        <f>SUM(D25+D26+D27+D28)</f>
        <v>3478147</v>
      </c>
      <c r="E24" s="43">
        <f>SUM(E25+E26+E27+E28)</f>
        <v>3478147</v>
      </c>
      <c r="F24" s="43">
        <f>SUM(F25+F26+F27+F28)</f>
        <v>105</v>
      </c>
      <c r="G24" s="43">
        <f t="shared" si="0"/>
        <v>3478252</v>
      </c>
      <c r="H24" s="43">
        <f t="shared" si="1"/>
        <v>3478252</v>
      </c>
      <c r="I24" s="43">
        <f t="shared" si="2"/>
        <v>3478252</v>
      </c>
      <c r="J24" s="44">
        <v>0</v>
      </c>
    </row>
    <row r="25" spans="1:10" ht="72" customHeight="1">
      <c r="A25" s="47"/>
      <c r="B25" s="48" t="s">
        <v>39</v>
      </c>
      <c r="C25" s="38" t="s">
        <v>40</v>
      </c>
      <c r="D25" s="40">
        <v>3433000</v>
      </c>
      <c r="E25" s="40">
        <v>3433000</v>
      </c>
      <c r="F25" s="41">
        <v>0</v>
      </c>
      <c r="G25" s="40">
        <f t="shared" si="0"/>
        <v>3433000</v>
      </c>
      <c r="H25" s="40">
        <f t="shared" si="1"/>
        <v>3433000</v>
      </c>
      <c r="I25" s="40">
        <f t="shared" si="2"/>
        <v>3433000</v>
      </c>
      <c r="J25" s="41">
        <v>0</v>
      </c>
    </row>
    <row r="26" spans="1:10" ht="85" customHeight="1">
      <c r="A26" s="50"/>
      <c r="B26" s="51" t="s">
        <v>39</v>
      </c>
      <c r="C26" s="62" t="s">
        <v>41</v>
      </c>
      <c r="D26" s="63">
        <v>2610</v>
      </c>
      <c r="E26" s="63">
        <v>2610</v>
      </c>
      <c r="F26" s="64">
        <v>0</v>
      </c>
      <c r="G26" s="63">
        <f t="shared" si="0"/>
        <v>2610</v>
      </c>
      <c r="H26" s="63">
        <f t="shared" si="1"/>
        <v>2610</v>
      </c>
      <c r="I26" s="63">
        <f t="shared" si="2"/>
        <v>2610</v>
      </c>
      <c r="J26" s="64">
        <v>0</v>
      </c>
    </row>
    <row r="27" spans="1:10" ht="23" customHeight="1">
      <c r="A27" s="45"/>
      <c r="B27" s="72" t="s">
        <v>42</v>
      </c>
      <c r="C27" s="46" t="s">
        <v>43</v>
      </c>
      <c r="D27" s="43">
        <v>1561</v>
      </c>
      <c r="E27" s="43">
        <v>1561</v>
      </c>
      <c r="F27" s="44">
        <v>105</v>
      </c>
      <c r="G27" s="43">
        <f t="shared" si="0"/>
        <v>1666</v>
      </c>
      <c r="H27" s="43">
        <f t="shared" si="1"/>
        <v>1666</v>
      </c>
      <c r="I27" s="43">
        <f t="shared" si="2"/>
        <v>1666</v>
      </c>
      <c r="J27" s="44">
        <v>0</v>
      </c>
    </row>
    <row r="28" spans="1:10" ht="116.5" customHeight="1">
      <c r="A28" s="50"/>
      <c r="B28" s="51" t="s">
        <v>44</v>
      </c>
      <c r="C28" s="52" t="s">
        <v>45</v>
      </c>
      <c r="D28" s="40">
        <v>40976</v>
      </c>
      <c r="E28" s="40">
        <v>40976</v>
      </c>
      <c r="F28" s="41">
        <v>0</v>
      </c>
      <c r="G28" s="40">
        <f t="shared" si="0"/>
        <v>40976</v>
      </c>
      <c r="H28" s="40">
        <f t="shared" si="1"/>
        <v>40976</v>
      </c>
      <c r="I28" s="40">
        <f t="shared" si="2"/>
        <v>40976</v>
      </c>
      <c r="J28" s="41">
        <v>0</v>
      </c>
    </row>
    <row r="29" spans="1:10" ht="24.5" customHeight="1">
      <c r="A29" s="128" t="s">
        <v>46</v>
      </c>
      <c r="B29" s="128"/>
      <c r="C29" s="128"/>
      <c r="D29" s="53">
        <f t="shared" ref="D29:I29" si="9">SUM(D8+D10+D12+D14+D18+D20+D22+D24)</f>
        <v>5305247.9799999995</v>
      </c>
      <c r="E29" s="53">
        <f t="shared" si="9"/>
        <v>5305247.9799999995</v>
      </c>
      <c r="F29" s="53">
        <f t="shared" si="9"/>
        <v>6992</v>
      </c>
      <c r="G29" s="53">
        <f t="shared" si="9"/>
        <v>5312239.9799999995</v>
      </c>
      <c r="H29" s="53">
        <f t="shared" si="9"/>
        <v>5312239.9799999995</v>
      </c>
      <c r="I29" s="53">
        <f t="shared" si="9"/>
        <v>5312239.9799999995</v>
      </c>
      <c r="J29" s="53">
        <f>SUM(J12+J14+J22+J24)</f>
        <v>0</v>
      </c>
    </row>
    <row r="30" spans="1:10" ht="15">
      <c r="A30" s="129"/>
      <c r="B30" s="129"/>
      <c r="C30" s="129"/>
      <c r="D30" s="54"/>
      <c r="E30" s="54"/>
      <c r="F30" s="54"/>
      <c r="G30" s="54"/>
      <c r="H30" s="54"/>
      <c r="I30" s="54"/>
      <c r="J30" s="54"/>
    </row>
    <row r="31" spans="1:10" ht="15.5">
      <c r="A31" s="55" t="s">
        <v>6</v>
      </c>
      <c r="B31" s="56"/>
      <c r="C31" s="57" t="s">
        <v>7</v>
      </c>
      <c r="D31" s="56"/>
      <c r="E31" s="56"/>
      <c r="F31" s="56"/>
      <c r="G31" s="58"/>
      <c r="H31" s="58"/>
      <c r="I31" s="58"/>
      <c r="J31" s="58"/>
    </row>
    <row r="32" spans="1:10">
      <c r="A32" s="28" t="s">
        <v>170</v>
      </c>
      <c r="B32" s="56"/>
      <c r="C32" s="57"/>
      <c r="D32" s="56"/>
      <c r="E32" s="56"/>
      <c r="F32" s="56"/>
      <c r="G32" s="58"/>
      <c r="H32" s="58"/>
      <c r="I32" s="58"/>
      <c r="J32" s="58"/>
    </row>
    <row r="33" spans="1:10">
      <c r="A33" s="28" t="s">
        <v>171</v>
      </c>
      <c r="B33" s="56"/>
      <c r="C33" s="57"/>
      <c r="D33" s="56"/>
      <c r="E33" s="56"/>
      <c r="F33" s="56"/>
      <c r="G33" s="58"/>
      <c r="H33" s="58"/>
      <c r="I33" s="58"/>
      <c r="J33" s="58"/>
    </row>
    <row r="34" spans="1:10">
      <c r="A34" s="28" t="s">
        <v>172</v>
      </c>
      <c r="B34" s="56"/>
      <c r="C34" s="57"/>
      <c r="D34" s="56"/>
      <c r="E34" s="56"/>
      <c r="F34" s="56"/>
      <c r="G34" s="58"/>
      <c r="H34" s="58"/>
      <c r="I34" s="58"/>
      <c r="J34" s="58"/>
    </row>
    <row r="35" spans="1:10">
      <c r="A35" s="28" t="s">
        <v>180</v>
      </c>
    </row>
    <row r="36" spans="1:10">
      <c r="A36" s="14" t="s">
        <v>173</v>
      </c>
    </row>
    <row r="37" spans="1:10">
      <c r="A37" s="14" t="s">
        <v>174</v>
      </c>
    </row>
    <row r="38" spans="1:10">
      <c r="A38" s="20" t="s">
        <v>181</v>
      </c>
    </row>
    <row r="39" spans="1:10">
      <c r="A39" s="27" t="s">
        <v>175</v>
      </c>
    </row>
    <row r="40" spans="1:10">
      <c r="A40" s="27" t="s">
        <v>176</v>
      </c>
    </row>
    <row r="41" spans="1:10">
      <c r="A41" s="27" t="s">
        <v>177</v>
      </c>
    </row>
  </sheetData>
  <mergeCells count="11">
    <mergeCell ref="A29:C29"/>
    <mergeCell ref="A30:C30"/>
    <mergeCell ref="A4:J4"/>
    <mergeCell ref="A5:A6"/>
    <mergeCell ref="B5:B6"/>
    <mergeCell ref="C5:C6"/>
    <mergeCell ref="D5:D6"/>
    <mergeCell ref="E5:E6"/>
    <mergeCell ref="G5:G6"/>
    <mergeCell ref="H5:H6"/>
    <mergeCell ref="I5:J5"/>
  </mergeCells>
  <pageMargins left="0.25" right="0.25" top="0.75" bottom="0.75" header="0.30000000000000004" footer="0.30000000000000004"/>
  <pageSetup paperSize="9" scale="85" fitToWidth="0" fitToHeight="0" orientation="landscape" horizontalDpi="0" verticalDpi="0" r:id="rId1"/>
  <headerFooter>
    <oddFooter>&amp;C&amp;P</oddFooter>
  </headerFooter>
  <rowBreaks count="1" manualBreakCount="1">
    <brk id="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2023-10-25T07:19:35Z</dcterms:modified>
</cp:coreProperties>
</file>