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Zał.1 do Zarz102 2022 ad.rząd. " sheetId="3" r:id="rId1"/>
    <sheet name="Zał.2 do Zarz102 doch.b.państwa" sheetId="7" r:id="rId2"/>
  </sheets>
  <definedNames>
    <definedName name="_xlnm.Print_Area" localSheetId="0">'Zał.1 do Zarz102 2022 ad.rząd. '!$A$1:$F$69</definedName>
  </definedNames>
  <calcPr calcId="152511"/>
</workbook>
</file>

<file path=xl/calcChain.xml><?xml version="1.0" encoding="utf-8"?>
<calcChain xmlns="http://schemas.openxmlformats.org/spreadsheetml/2006/main">
  <c r="G14" i="7" l="1"/>
  <c r="F14" i="7"/>
  <c r="E14" i="7"/>
  <c r="G15" i="7"/>
  <c r="F15" i="7"/>
  <c r="E15" i="7"/>
  <c r="G11" i="7"/>
  <c r="F11" i="7"/>
  <c r="E11" i="7"/>
  <c r="G12" i="7"/>
  <c r="F12" i="7"/>
  <c r="E12" i="7"/>
  <c r="G7" i="7"/>
  <c r="F7" i="7"/>
  <c r="E7" i="7"/>
  <c r="G8" i="7"/>
  <c r="F8" i="7"/>
  <c r="E8" i="7"/>
  <c r="F69" i="3"/>
  <c r="E69" i="3"/>
  <c r="E37" i="3"/>
  <c r="F37" i="3"/>
  <c r="F44" i="3"/>
  <c r="E42" i="3"/>
  <c r="F34" i="3"/>
  <c r="E32" i="3"/>
  <c r="E31" i="3" s="1"/>
  <c r="F31" i="3"/>
  <c r="G18" i="7" l="1"/>
  <c r="F18" i="7"/>
  <c r="E18" i="7"/>
  <c r="F63" i="3"/>
  <c r="E61" i="3"/>
  <c r="F49" i="3"/>
  <c r="E65" i="3"/>
  <c r="E47" i="3"/>
  <c r="F40" i="3"/>
  <c r="E46" i="3" l="1"/>
  <c r="E10" i="3"/>
  <c r="E9" i="3" s="1"/>
  <c r="F67" i="3" l="1"/>
  <c r="F46" i="3" s="1"/>
  <c r="F18" i="3" l="1"/>
  <c r="F12" i="3"/>
  <c r="F9" i="3" l="1"/>
  <c r="E38" i="3"/>
  <c r="E25" i="3"/>
  <c r="F27" i="3" l="1"/>
  <c r="F24" i="3" s="1"/>
  <c r="E24" i="3" l="1"/>
</calcChain>
</file>

<file path=xl/sharedStrings.xml><?xml version="1.0" encoding="utf-8"?>
<sst xmlns="http://schemas.openxmlformats.org/spreadsheetml/2006/main" count="111" uniqueCount="71">
  <si>
    <t>Dział</t>
  </si>
  <si>
    <t>Wynagrodzenia osobowe pracowników</t>
  </si>
  <si>
    <t>Dodatkowe wynagrodzenie roczne</t>
  </si>
  <si>
    <t>Składki na ubezpieczenia społeczne</t>
  </si>
  <si>
    <t>Wynagrodzenia bezosobowe</t>
  </si>
  <si>
    <t>Zakup materiałów i wyposażenia</t>
  </si>
  <si>
    <t>Zakup usług zdrowotnych</t>
  </si>
  <si>
    <t>Zakup usług pozostałych</t>
  </si>
  <si>
    <t>Podróże służbowe krajowe</t>
  </si>
  <si>
    <t>Odpisy na zakładowy fundusz świadczeń socjalnych</t>
  </si>
  <si>
    <t>Administracja publiczna</t>
  </si>
  <si>
    <t>Urzędy naczelnych organów władzy państwowej, kontroli i ochrony prawa oraz sądownictwa</t>
  </si>
  <si>
    <t>Świadczenia społeczne</t>
  </si>
  <si>
    <t>Rozdział</t>
  </si>
  <si>
    <t>Wyszczególnienie</t>
  </si>
  <si>
    <t>Nazwa zadania</t>
  </si>
  <si>
    <t>Wydatki ogółem</t>
  </si>
  <si>
    <t>&amp;</t>
  </si>
  <si>
    <t>Urzędy wojewódzkie - utrzymanie USC, Ewidencji Ludności; wynagrodzenia wraz                                                   z pochodnymi, wydatki bieżące, fundusz świadczeń socjalnych - dochody</t>
  </si>
  <si>
    <t>Dotacje celowe otrzymane z budżetu państwa na realizację zadań bieżących z zakresu administracji rządowej oraz innych zadań zleconych gminie (związkom gmin ) ustawami</t>
  </si>
  <si>
    <t>Urzędy naczelnych organów władzy państwowej, kontroli i ochrony prawa                         - aktualizacja stałego rejestru wyborców- dochody</t>
  </si>
  <si>
    <t>Urzędy naczelnych organów władzy państwowej, kontroli i ochrony prawa                         - aktualizacja stałego rejestru wyborców- wydatki</t>
  </si>
  <si>
    <t>Usługi opiekuńcze i specjalistyczne usługi opiekuńcze - wynagrodzenia wraz z pochodnymi, wydatki bieżące - wydatki</t>
  </si>
  <si>
    <t>Usługi opiekuńcze i specjalistyczne usługi opiekuńcze - wynagrodzenia wraz z pochodnymi, wydatki bieżące - dochody</t>
  </si>
  <si>
    <t xml:space="preserve">       Ogółem</t>
  </si>
  <si>
    <t>Dochody
ogółem</t>
  </si>
  <si>
    <t>Budżet Państwa &amp;2350</t>
  </si>
  <si>
    <t>Budżet Gminy</t>
  </si>
  <si>
    <t>&amp; 2360</t>
  </si>
  <si>
    <t>Wójta Gminy Bielsk</t>
  </si>
  <si>
    <t>3110</t>
  </si>
  <si>
    <t>4010</t>
  </si>
  <si>
    <t>4040</t>
  </si>
  <si>
    <t>4110</t>
  </si>
  <si>
    <t>4120</t>
  </si>
  <si>
    <t>4210</t>
  </si>
  <si>
    <t>4280</t>
  </si>
  <si>
    <t>4300</t>
  </si>
  <si>
    <t>4410</t>
  </si>
  <si>
    <t>4440</t>
  </si>
  <si>
    <t>4700</t>
  </si>
  <si>
    <t>Urzędy wojewódzkie - dotacje WSO                    ( 2 etaty ) - wydatki</t>
  </si>
  <si>
    <t>Urzędy wojewódzkie - dotacje- pozostałe wydatki administracji rządowej ( 0,50 etatu ) - wydatki</t>
  </si>
  <si>
    <t>Rodzina</t>
  </si>
  <si>
    <t>Świadczenia rodzinne, świadczenia z funduszu alimentacyjnego oraz składki na ubezpieczenia emerytalne i rentowe z ubezpieczenia społecznego - dochody</t>
  </si>
  <si>
    <t>Świadczenia rodzinne, świadczenia z funduszu alimentacyjnego oraz składki na ubezpieczenia emerytalne i rentowe z ubezpieczenia społecznego - wydatki</t>
  </si>
  <si>
    <t>2360</t>
  </si>
  <si>
    <t>Dochody jednostek samorządu terytorialnego związane z realizacją zadań z zakresu administracji rządowej oraz innych zadań zleconych ustawami</t>
  </si>
  <si>
    <t xml:space="preserve">Świadczenia rodzinne, świadczenie z funduszu alimentacyjnego oraz składki na ubezpieczenia emerytalne i rentowe z ubezpieczenia społecznego - dochody
</t>
  </si>
  <si>
    <t>4130</t>
  </si>
  <si>
    <t>Składki na ubezpieczenie zdrowotne</t>
  </si>
  <si>
    <t>Szkolenia pracowników niebędących członkami korpusu służby cywilnej</t>
  </si>
  <si>
    <t xml:space="preserve">Składki na Fundusz Pracy oraz Fundusz Solidarnościowy </t>
  </si>
  <si>
    <t>Karta Dużej Rodziny</t>
  </si>
  <si>
    <t>2350</t>
  </si>
  <si>
    <t>Pomoc społeczna</t>
  </si>
  <si>
    <t>Usługi opiekuńcze i specjalistyczne usługi opiekuńcze - dochody</t>
  </si>
  <si>
    <t>Urzędy wojewódzkie - utrzymanie USC, Ewidencji Ludności - dochody</t>
  </si>
  <si>
    <t>Dochody budżetu państwa związane z realizacją zadań zadań zleconych jednostkom samorządu terytorialnego</t>
  </si>
  <si>
    <t>z dnia 29 grudnia 2023 r.</t>
  </si>
  <si>
    <t>Obrona narodowa</t>
  </si>
  <si>
    <t>Kwalifikacja wojskowa</t>
  </si>
  <si>
    <t>Pozostała działalność</t>
  </si>
  <si>
    <t>Pozostała działalność - wydatki</t>
  </si>
  <si>
    <t>Karta Dużej Rodziny - wydatki</t>
  </si>
  <si>
    <t>Składki na ubezpieczenie zdrowotne opłacane za osoby pobierające niektóre świadczenia rodzinne oraz za osoby pobierające zasiłki dla opiekunów</t>
  </si>
  <si>
    <t>DOCHODY BUDŻETU  PAŃSTWA ZWIĄZANE Z REALIZACJĄ ZADAŃ ZLECONYCH JEDNOSTKOM SAMORZĄDU TERYTORIALNEGO NA 2024 ROK</t>
  </si>
  <si>
    <t>Plan dochodów na 2024 r.</t>
  </si>
  <si>
    <t>Załącznik Nr 1 do Zarządzenia Nr 91/2023</t>
  </si>
  <si>
    <t>Załącznik Nr 2 do Zarządzenia Nr 91/2023 Wójta Gminy Bielsk               z dnia 29 grudnia 2023 r.</t>
  </si>
  <si>
    <r>
      <t>Plan finansowy budżetu gminy Bielsk na 2024 rok - dochody i wydatki związane z realizacją zadań z zakresu administracji rządowej i innych zleconych odrębnymi ustawami -</t>
    </r>
    <r>
      <rPr>
        <sz val="13"/>
        <rFont val="Times New Roman"/>
        <family val="1"/>
        <charset val="238"/>
      </rPr>
      <t xml:space="preserve"> art. 249 ust.1 pkt 2 ustawy z dnia 27 sierpnia 2009 r. o finansach publicznych  (t. j. Dz. U. z 2023 r., poz. 1270 z późn. zm.)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</si>
</sst>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\ _z_ł"/>
    <numFmt numFmtId="165" formatCode="#,##0.00\ _z_ł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6"/>
      <name val="Arial CE"/>
      <family val="2"/>
      <charset val="238"/>
    </font>
    <font>
      <b/>
      <sz val="12"/>
      <name val="Times New Roman"/>
      <family val="1"/>
      <charset val="238"/>
    </font>
    <font>
      <sz val="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3" fontId="4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8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5" fillId="0" borderId="0" xfId="0" applyFont="1"/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8" fillId="4" borderId="7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/>
    </xf>
    <xf numFmtId="165" fontId="17" fillId="0" borderId="1" xfId="0" applyNumberFormat="1" applyFont="1" applyBorder="1" applyAlignment="1">
      <alignment vertical="top" wrapText="1"/>
    </xf>
    <xf numFmtId="4" fontId="17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39" fontId="4" fillId="4" borderId="7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top"/>
    </xf>
    <xf numFmtId="4" fontId="4" fillId="3" borderId="1" xfId="0" applyNumberFormat="1" applyFont="1" applyFill="1" applyBorder="1" applyAlignment="1" applyProtection="1">
      <alignment horizontal="right" vertical="top" wrapText="1"/>
      <protection locked="0"/>
    </xf>
    <xf numFmtId="4" fontId="8" fillId="0" borderId="1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8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vertical="top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39" fontId="4" fillId="4" borderId="1" xfId="0" applyNumberFormat="1" applyFont="1" applyFill="1" applyBorder="1" applyAlignment="1">
      <alignment horizontal="right" vertical="center" wrapText="1"/>
    </xf>
    <xf numFmtId="49" fontId="2" fillId="0" borderId="5" xfId="0" applyNumberFormat="1" applyFont="1" applyBorder="1" applyAlignment="1">
      <alignment horizontal="right" vertical="top" wrapText="1"/>
    </xf>
    <xf numFmtId="43" fontId="4" fillId="0" borderId="5" xfId="1" applyFont="1" applyBorder="1" applyAlignment="1">
      <alignment horizontal="left" vertical="top" wrapText="1"/>
    </xf>
    <xf numFmtId="43" fontId="8" fillId="0" borderId="5" xfId="1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39" fontId="4" fillId="4" borderId="8" xfId="0" applyNumberFormat="1" applyFont="1" applyFill="1" applyBorder="1" applyAlignment="1">
      <alignment horizontal="right" vertical="center" wrapText="1"/>
    </xf>
    <xf numFmtId="39" fontId="4" fillId="4" borderId="9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="70" zoomScaleNormal="70" workbookViewId="0">
      <selection activeCell="A4" sqref="A4:F4"/>
    </sheetView>
  </sheetViews>
  <sheetFormatPr defaultRowHeight="14.5" x14ac:dyDescent="0.35"/>
  <cols>
    <col min="1" max="1" width="5.54296875" customWidth="1"/>
    <col min="2" max="2" width="11.453125" customWidth="1"/>
    <col min="3" max="3" width="10.1796875" customWidth="1"/>
    <col min="4" max="4" width="40.1796875" customWidth="1"/>
    <col min="5" max="5" width="30.1796875" customWidth="1"/>
    <col min="6" max="6" width="26.26953125" customWidth="1"/>
  </cols>
  <sheetData>
    <row r="1" spans="1:7" ht="20.25" customHeight="1" x14ac:dyDescent="0.35">
      <c r="A1" s="1"/>
      <c r="B1" s="1"/>
      <c r="C1" s="1"/>
      <c r="D1" s="1"/>
      <c r="E1" s="22" t="s">
        <v>68</v>
      </c>
      <c r="F1" s="4"/>
    </row>
    <row r="2" spans="1:7" ht="20.25" customHeight="1" x14ac:dyDescent="0.35">
      <c r="A2" s="1"/>
      <c r="B2" s="1"/>
      <c r="C2" s="1"/>
      <c r="D2" s="1"/>
      <c r="E2" s="22" t="s">
        <v>29</v>
      </c>
      <c r="F2" s="4"/>
    </row>
    <row r="3" spans="1:7" ht="18" customHeight="1" x14ac:dyDescent="0.35">
      <c r="A3" s="1"/>
      <c r="B3" s="1"/>
      <c r="C3" s="1"/>
      <c r="D3" s="1"/>
      <c r="E3" s="65" t="s">
        <v>59</v>
      </c>
      <c r="F3" s="65"/>
    </row>
    <row r="4" spans="1:7" ht="56.25" customHeight="1" x14ac:dyDescent="0.35">
      <c r="A4" s="66" t="s">
        <v>70</v>
      </c>
      <c r="B4" s="66"/>
      <c r="C4" s="66"/>
      <c r="D4" s="66"/>
      <c r="E4" s="66"/>
      <c r="F4" s="66"/>
    </row>
    <row r="5" spans="1:7" x14ac:dyDescent="0.35">
      <c r="A5" s="1"/>
      <c r="B5" s="1"/>
      <c r="C5" s="1"/>
      <c r="D5" s="1"/>
      <c r="E5" s="1"/>
      <c r="F5" s="5"/>
    </row>
    <row r="6" spans="1:7" ht="15" customHeight="1" x14ac:dyDescent="0.35">
      <c r="A6" s="67" t="s">
        <v>0</v>
      </c>
      <c r="B6" s="67" t="s">
        <v>13</v>
      </c>
      <c r="C6" s="67" t="s">
        <v>17</v>
      </c>
      <c r="D6" s="67" t="s">
        <v>15</v>
      </c>
      <c r="E6" s="69" t="s">
        <v>25</v>
      </c>
      <c r="F6" s="16"/>
    </row>
    <row r="7" spans="1:7" ht="43.5" customHeight="1" x14ac:dyDescent="0.35">
      <c r="A7" s="68"/>
      <c r="B7" s="68"/>
      <c r="C7" s="68"/>
      <c r="D7" s="68"/>
      <c r="E7" s="70"/>
      <c r="F7" s="17" t="s">
        <v>16</v>
      </c>
    </row>
    <row r="8" spans="1:7" x14ac:dyDescent="0.35">
      <c r="A8" s="6">
        <v>1</v>
      </c>
      <c r="B8" s="6">
        <v>2</v>
      </c>
      <c r="C8" s="6"/>
      <c r="D8" s="6">
        <v>3</v>
      </c>
      <c r="E8" s="6">
        <v>4</v>
      </c>
      <c r="F8" s="6">
        <v>7</v>
      </c>
    </row>
    <row r="9" spans="1:7" ht="31.5" customHeight="1" x14ac:dyDescent="0.35">
      <c r="A9" s="7">
        <v>750</v>
      </c>
      <c r="B9" s="8"/>
      <c r="C9" s="9"/>
      <c r="D9" s="9" t="s">
        <v>10</v>
      </c>
      <c r="E9" s="37">
        <f>SUM(E10)</f>
        <v>95498</v>
      </c>
      <c r="F9" s="37">
        <f>SUM(F12+F18)</f>
        <v>95498</v>
      </c>
    </row>
    <row r="10" spans="1:7" ht="68.25" customHeight="1" x14ac:dyDescent="0.35">
      <c r="A10" s="10"/>
      <c r="B10" s="11">
        <v>75011</v>
      </c>
      <c r="C10" s="3"/>
      <c r="D10" s="3" t="s">
        <v>18</v>
      </c>
      <c r="E10" s="37">
        <f>SUM(E11)</f>
        <v>95498</v>
      </c>
      <c r="F10" s="40">
        <v>0</v>
      </c>
    </row>
    <row r="11" spans="1:7" ht="90.75" customHeight="1" x14ac:dyDescent="0.35">
      <c r="A11" s="10"/>
      <c r="B11" s="11"/>
      <c r="C11" s="3">
        <v>2010</v>
      </c>
      <c r="D11" s="13" t="s">
        <v>19</v>
      </c>
      <c r="E11" s="38">
        <v>95498</v>
      </c>
      <c r="F11" s="40">
        <v>0</v>
      </c>
    </row>
    <row r="12" spans="1:7" ht="37.5" customHeight="1" x14ac:dyDescent="0.35">
      <c r="A12" s="10"/>
      <c r="B12" s="11">
        <v>75011</v>
      </c>
      <c r="C12" s="3"/>
      <c r="D12" s="3" t="s">
        <v>41</v>
      </c>
      <c r="E12" s="40">
        <v>0</v>
      </c>
      <c r="F12" s="37">
        <f>SUM(F13+F14+F15+F16+F17)</f>
        <v>62045</v>
      </c>
    </row>
    <row r="13" spans="1:7" ht="21.75" customHeight="1" x14ac:dyDescent="0.35">
      <c r="A13" s="10"/>
      <c r="B13" s="20"/>
      <c r="C13" s="3">
        <v>4010</v>
      </c>
      <c r="D13" s="3" t="s">
        <v>1</v>
      </c>
      <c r="E13" s="40">
        <v>0</v>
      </c>
      <c r="F13" s="41">
        <v>44523.53</v>
      </c>
    </row>
    <row r="14" spans="1:7" ht="22.5" customHeight="1" x14ac:dyDescent="0.35">
      <c r="A14" s="10"/>
      <c r="B14" s="20"/>
      <c r="C14" s="3">
        <v>4040</v>
      </c>
      <c r="D14" s="3" t="s">
        <v>2</v>
      </c>
      <c r="E14" s="40">
        <v>0</v>
      </c>
      <c r="F14" s="42">
        <v>4136.07</v>
      </c>
      <c r="G14" s="27"/>
    </row>
    <row r="15" spans="1:7" ht="22.5" customHeight="1" x14ac:dyDescent="0.35">
      <c r="A15" s="10"/>
      <c r="B15" s="20"/>
      <c r="C15" s="3">
        <v>4110</v>
      </c>
      <c r="D15" s="3" t="s">
        <v>3</v>
      </c>
      <c r="E15" s="40">
        <v>0</v>
      </c>
      <c r="F15" s="41">
        <v>8364.59</v>
      </c>
    </row>
    <row r="16" spans="1:7" ht="36.75" customHeight="1" x14ac:dyDescent="0.35">
      <c r="A16" s="10"/>
      <c r="B16" s="20"/>
      <c r="C16" s="3">
        <v>4120</v>
      </c>
      <c r="D16" s="3" t="s">
        <v>52</v>
      </c>
      <c r="E16" s="40">
        <v>0</v>
      </c>
      <c r="F16" s="41">
        <v>1192.1300000000001</v>
      </c>
      <c r="G16" s="27"/>
    </row>
    <row r="17" spans="1:7" ht="32.25" customHeight="1" x14ac:dyDescent="0.35">
      <c r="A17" s="10"/>
      <c r="B17" s="20"/>
      <c r="C17" s="3">
        <v>4440</v>
      </c>
      <c r="D17" s="3" t="s">
        <v>9</v>
      </c>
      <c r="E17" s="40">
        <v>0</v>
      </c>
      <c r="F17" s="42">
        <v>3828.68</v>
      </c>
      <c r="G17" s="27"/>
    </row>
    <row r="18" spans="1:7" ht="51.75" customHeight="1" x14ac:dyDescent="0.35">
      <c r="A18" s="10"/>
      <c r="B18" s="11">
        <v>75011</v>
      </c>
      <c r="C18" s="3"/>
      <c r="D18" s="3" t="s">
        <v>42</v>
      </c>
      <c r="E18" s="40">
        <v>0</v>
      </c>
      <c r="F18" s="37">
        <f>SUM(F19+F20+F21+F22+F23)</f>
        <v>33453</v>
      </c>
    </row>
    <row r="19" spans="1:7" ht="24.75" customHeight="1" x14ac:dyDescent="0.35">
      <c r="A19" s="10"/>
      <c r="B19" s="11"/>
      <c r="C19" s="3">
        <v>4010</v>
      </c>
      <c r="D19" s="3" t="s">
        <v>1</v>
      </c>
      <c r="E19" s="40">
        <v>0</v>
      </c>
      <c r="F19" s="41">
        <v>24852.68</v>
      </c>
    </row>
    <row r="20" spans="1:7" ht="24" customHeight="1" x14ac:dyDescent="0.35">
      <c r="A20" s="10"/>
      <c r="B20" s="11"/>
      <c r="C20" s="3">
        <v>4040</v>
      </c>
      <c r="D20" s="3" t="s">
        <v>2</v>
      </c>
      <c r="E20" s="40">
        <v>0</v>
      </c>
      <c r="F20" s="41">
        <v>2308.7199999999998</v>
      </c>
    </row>
    <row r="21" spans="1:7" ht="24.75" customHeight="1" x14ac:dyDescent="0.35">
      <c r="A21" s="10"/>
      <c r="B21" s="11"/>
      <c r="C21" s="3">
        <v>4110</v>
      </c>
      <c r="D21" s="3" t="s">
        <v>3</v>
      </c>
      <c r="E21" s="40">
        <v>0</v>
      </c>
      <c r="F21" s="41">
        <v>4668.99</v>
      </c>
    </row>
    <row r="22" spans="1:7" ht="34.5" customHeight="1" x14ac:dyDescent="0.35">
      <c r="A22" s="10"/>
      <c r="B22" s="11"/>
      <c r="C22" s="3">
        <v>4120</v>
      </c>
      <c r="D22" s="3" t="s">
        <v>52</v>
      </c>
      <c r="E22" s="40">
        <v>0</v>
      </c>
      <c r="F22" s="41">
        <v>665.44</v>
      </c>
    </row>
    <row r="23" spans="1:7" ht="37.5" customHeight="1" x14ac:dyDescent="0.35">
      <c r="A23" s="10"/>
      <c r="B23" s="11"/>
      <c r="C23" s="3">
        <v>4440</v>
      </c>
      <c r="D23" s="3" t="s">
        <v>9</v>
      </c>
      <c r="E23" s="40">
        <v>0</v>
      </c>
      <c r="F23" s="42">
        <v>957.17</v>
      </c>
    </row>
    <row r="24" spans="1:7" ht="54" customHeight="1" x14ac:dyDescent="0.35">
      <c r="A24" s="7">
        <v>751</v>
      </c>
      <c r="B24" s="11"/>
      <c r="C24" s="9"/>
      <c r="D24" s="9" t="s">
        <v>11</v>
      </c>
      <c r="E24" s="37">
        <f>SUM(E25)</f>
        <v>1876</v>
      </c>
      <c r="F24" s="37">
        <f>SUM(F27)</f>
        <v>1876.0000000000002</v>
      </c>
    </row>
    <row r="25" spans="1:7" ht="73.5" customHeight="1" x14ac:dyDescent="0.35">
      <c r="A25" s="12"/>
      <c r="B25" s="11">
        <v>75101</v>
      </c>
      <c r="C25" s="3"/>
      <c r="D25" s="3" t="s">
        <v>20</v>
      </c>
      <c r="E25" s="37">
        <f>SUM(E26)</f>
        <v>1876</v>
      </c>
      <c r="F25" s="11">
        <v>0</v>
      </c>
    </row>
    <row r="26" spans="1:7" ht="88.5" customHeight="1" x14ac:dyDescent="0.35">
      <c r="A26" s="10"/>
      <c r="B26" s="11"/>
      <c r="C26" s="3">
        <v>2010</v>
      </c>
      <c r="D26" s="13" t="s">
        <v>19</v>
      </c>
      <c r="E26" s="38">
        <v>1876</v>
      </c>
      <c r="F26" s="11">
        <v>0</v>
      </c>
    </row>
    <row r="27" spans="1:7" ht="71.25" customHeight="1" x14ac:dyDescent="0.35">
      <c r="A27" s="7"/>
      <c r="B27" s="11">
        <v>75101</v>
      </c>
      <c r="C27" s="3"/>
      <c r="D27" s="3" t="s">
        <v>21</v>
      </c>
      <c r="E27" s="40">
        <v>0</v>
      </c>
      <c r="F27" s="37">
        <f>SUM(F28:F30)</f>
        <v>1876.0000000000002</v>
      </c>
    </row>
    <row r="28" spans="1:7" ht="26.25" customHeight="1" x14ac:dyDescent="0.35">
      <c r="A28" s="7"/>
      <c r="B28" s="11"/>
      <c r="C28" s="3">
        <v>4010</v>
      </c>
      <c r="D28" s="3" t="s">
        <v>1</v>
      </c>
      <c r="E28" s="40">
        <v>0</v>
      </c>
      <c r="F28" s="42">
        <v>1568.39</v>
      </c>
    </row>
    <row r="29" spans="1:7" ht="26.25" customHeight="1" x14ac:dyDescent="0.35">
      <c r="A29" s="7"/>
      <c r="B29" s="11"/>
      <c r="C29" s="3">
        <v>4110</v>
      </c>
      <c r="D29" s="3" t="s">
        <v>3</v>
      </c>
      <c r="E29" s="40">
        <v>0</v>
      </c>
      <c r="F29" s="42">
        <v>269.23</v>
      </c>
    </row>
    <row r="30" spans="1:7" ht="36" customHeight="1" x14ac:dyDescent="0.35">
      <c r="A30" s="12"/>
      <c r="B30" s="11"/>
      <c r="C30" s="3">
        <v>4120</v>
      </c>
      <c r="D30" s="3" t="s">
        <v>52</v>
      </c>
      <c r="E30" s="40">
        <v>0</v>
      </c>
      <c r="F30" s="42">
        <v>38.380000000000003</v>
      </c>
    </row>
    <row r="31" spans="1:7" ht="36" customHeight="1" x14ac:dyDescent="0.35">
      <c r="A31" s="7">
        <v>752</v>
      </c>
      <c r="B31" s="11"/>
      <c r="C31" s="23"/>
      <c r="D31" s="23" t="s">
        <v>60</v>
      </c>
      <c r="E31" s="37">
        <f>SUM(E32)</f>
        <v>2000</v>
      </c>
      <c r="F31" s="37">
        <f>SUM(F34)</f>
        <v>2000</v>
      </c>
    </row>
    <row r="32" spans="1:7" ht="36" customHeight="1" x14ac:dyDescent="0.35">
      <c r="A32" s="26"/>
      <c r="B32" s="15">
        <v>75224</v>
      </c>
      <c r="C32" s="14"/>
      <c r="D32" s="14" t="s">
        <v>61</v>
      </c>
      <c r="E32" s="37">
        <f>SUM(E33)</f>
        <v>2000</v>
      </c>
      <c r="F32" s="11">
        <v>0</v>
      </c>
    </row>
    <row r="33" spans="1:6" ht="82" customHeight="1" x14ac:dyDescent="0.35">
      <c r="A33" s="26"/>
      <c r="B33" s="11"/>
      <c r="C33" s="3">
        <v>2010</v>
      </c>
      <c r="D33" s="13" t="s">
        <v>19</v>
      </c>
      <c r="E33" s="38">
        <v>2000</v>
      </c>
      <c r="F33" s="43">
        <v>0</v>
      </c>
    </row>
    <row r="34" spans="1:6" ht="36" customHeight="1" x14ac:dyDescent="0.35">
      <c r="A34" s="26"/>
      <c r="B34" s="15">
        <v>75224</v>
      </c>
      <c r="C34" s="14"/>
      <c r="D34" s="14" t="s">
        <v>61</v>
      </c>
      <c r="E34" s="45">
        <v>0</v>
      </c>
      <c r="F34" s="37">
        <f>SUM(F35+F36)</f>
        <v>2000</v>
      </c>
    </row>
    <row r="35" spans="1:6" ht="28" customHeight="1" x14ac:dyDescent="0.35">
      <c r="A35" s="26"/>
      <c r="B35" s="15"/>
      <c r="C35" s="15">
        <v>4210</v>
      </c>
      <c r="D35" s="14" t="s">
        <v>5</v>
      </c>
      <c r="E35" s="45">
        <v>0</v>
      </c>
      <c r="F35" s="39">
        <v>1000</v>
      </c>
    </row>
    <row r="36" spans="1:6" ht="24.5" customHeight="1" x14ac:dyDescent="0.35">
      <c r="A36" s="26"/>
      <c r="B36" s="11"/>
      <c r="C36" s="3">
        <v>4300</v>
      </c>
      <c r="D36" s="3" t="s">
        <v>7</v>
      </c>
      <c r="E36" s="45">
        <v>0</v>
      </c>
      <c r="F36" s="64">
        <v>1000</v>
      </c>
    </row>
    <row r="37" spans="1:6" ht="24" customHeight="1" x14ac:dyDescent="0.35">
      <c r="A37" s="7">
        <v>852</v>
      </c>
      <c r="B37" s="11"/>
      <c r="C37" s="23"/>
      <c r="D37" s="23" t="s">
        <v>55</v>
      </c>
      <c r="E37" s="37">
        <f>SUM(E38+E42)</f>
        <v>25115</v>
      </c>
      <c r="F37" s="37">
        <f>SUM(F40+F44)</f>
        <v>25115</v>
      </c>
    </row>
    <row r="38" spans="1:6" ht="55.5" customHeight="1" x14ac:dyDescent="0.35">
      <c r="A38" s="26"/>
      <c r="B38" s="15">
        <v>85228</v>
      </c>
      <c r="C38" s="14"/>
      <c r="D38" s="14" t="s">
        <v>23</v>
      </c>
      <c r="E38" s="37">
        <f>SUM(E39)</f>
        <v>20703</v>
      </c>
      <c r="F38" s="11">
        <v>0</v>
      </c>
    </row>
    <row r="39" spans="1:6" ht="83.25" customHeight="1" x14ac:dyDescent="0.35">
      <c r="A39" s="26"/>
      <c r="B39" s="11"/>
      <c r="C39" s="3">
        <v>2010</v>
      </c>
      <c r="D39" s="13" t="s">
        <v>19</v>
      </c>
      <c r="E39" s="38">
        <v>20703</v>
      </c>
      <c r="F39" s="43">
        <v>0</v>
      </c>
    </row>
    <row r="40" spans="1:6" ht="53.25" customHeight="1" x14ac:dyDescent="0.35">
      <c r="A40" s="26"/>
      <c r="B40" s="15">
        <v>85228</v>
      </c>
      <c r="C40" s="14"/>
      <c r="D40" s="14" t="s">
        <v>22</v>
      </c>
      <c r="E40" s="45">
        <v>0</v>
      </c>
      <c r="F40" s="37">
        <f>SUM(F41)</f>
        <v>20703</v>
      </c>
    </row>
    <row r="41" spans="1:6" ht="24" customHeight="1" x14ac:dyDescent="0.35">
      <c r="A41" s="26"/>
      <c r="B41" s="11"/>
      <c r="C41" s="3">
        <v>4170</v>
      </c>
      <c r="D41" s="3" t="s">
        <v>4</v>
      </c>
      <c r="E41" s="45">
        <v>0</v>
      </c>
      <c r="F41" s="44">
        <v>20703</v>
      </c>
    </row>
    <row r="42" spans="1:6" ht="24" customHeight="1" x14ac:dyDescent="0.35">
      <c r="A42" s="26"/>
      <c r="B42" s="11">
        <v>85295</v>
      </c>
      <c r="C42" s="3"/>
      <c r="D42" s="3" t="s">
        <v>62</v>
      </c>
      <c r="E42" s="37">
        <f>SUM(E43)</f>
        <v>4412</v>
      </c>
      <c r="F42" s="11">
        <v>0</v>
      </c>
    </row>
    <row r="43" spans="1:6" ht="84.5" customHeight="1" x14ac:dyDescent="0.35">
      <c r="A43" s="26"/>
      <c r="B43" s="11"/>
      <c r="C43" s="3">
        <v>2010</v>
      </c>
      <c r="D43" s="13" t="s">
        <v>19</v>
      </c>
      <c r="E43" s="38">
        <v>4412</v>
      </c>
      <c r="F43" s="43">
        <v>0</v>
      </c>
    </row>
    <row r="44" spans="1:6" ht="24" customHeight="1" x14ac:dyDescent="0.35">
      <c r="A44" s="26"/>
      <c r="B44" s="11">
        <v>85295</v>
      </c>
      <c r="C44" s="3"/>
      <c r="D44" s="3" t="s">
        <v>63</v>
      </c>
      <c r="E44" s="45">
        <v>0</v>
      </c>
      <c r="F44" s="37">
        <f>SUM(F45)</f>
        <v>4412</v>
      </c>
    </row>
    <row r="45" spans="1:6" ht="24" customHeight="1" x14ac:dyDescent="0.35">
      <c r="A45" s="26"/>
      <c r="B45" s="11"/>
      <c r="C45" s="3">
        <v>4300</v>
      </c>
      <c r="D45" s="3" t="s">
        <v>7</v>
      </c>
      <c r="E45" s="45">
        <v>0</v>
      </c>
      <c r="F45" s="44">
        <v>4412</v>
      </c>
    </row>
    <row r="46" spans="1:6" ht="24" customHeight="1" x14ac:dyDescent="0.35">
      <c r="A46" s="7">
        <v>855</v>
      </c>
      <c r="B46" s="11"/>
      <c r="C46" s="23"/>
      <c r="D46" s="23" t="s">
        <v>43</v>
      </c>
      <c r="E46" s="37">
        <f>SUM(E47+E61+E65)</f>
        <v>3599512</v>
      </c>
      <c r="F46" s="37">
        <f>SUM(F49+F63+F67)</f>
        <v>3599512</v>
      </c>
    </row>
    <row r="47" spans="1:6" ht="70.5" customHeight="1" x14ac:dyDescent="0.35">
      <c r="A47" s="31"/>
      <c r="B47" s="11">
        <v>85502</v>
      </c>
      <c r="C47" s="13"/>
      <c r="D47" s="13" t="s">
        <v>44</v>
      </c>
      <c r="E47" s="37">
        <f>SUM(E48)</f>
        <v>3558000</v>
      </c>
      <c r="F47" s="45">
        <v>0</v>
      </c>
    </row>
    <row r="48" spans="1:6" ht="87" customHeight="1" x14ac:dyDescent="0.35">
      <c r="A48" s="12"/>
      <c r="B48" s="11"/>
      <c r="C48" s="3">
        <v>2010</v>
      </c>
      <c r="D48" s="13" t="s">
        <v>19</v>
      </c>
      <c r="E48" s="39">
        <v>3558000</v>
      </c>
      <c r="F48" s="11">
        <v>0</v>
      </c>
    </row>
    <row r="49" spans="1:6" ht="72.75" customHeight="1" x14ac:dyDescent="0.35">
      <c r="A49" s="12"/>
      <c r="B49" s="11">
        <v>85502</v>
      </c>
      <c r="C49" s="13"/>
      <c r="D49" s="13" t="s">
        <v>45</v>
      </c>
      <c r="E49" s="45">
        <v>0</v>
      </c>
      <c r="F49" s="37">
        <f>SUM(F50+F51+F52+F53+F54+F55+F56+F57+F58+F59+F60)</f>
        <v>3558000</v>
      </c>
    </row>
    <row r="50" spans="1:6" ht="18" customHeight="1" x14ac:dyDescent="0.35">
      <c r="A50" s="12"/>
      <c r="B50" s="11"/>
      <c r="C50" s="35" t="s">
        <v>30</v>
      </c>
      <c r="D50" s="36" t="s">
        <v>12</v>
      </c>
      <c r="E50" s="45">
        <v>0</v>
      </c>
      <c r="F50" s="44">
        <v>3214566.26</v>
      </c>
    </row>
    <row r="51" spans="1:6" ht="21.75" customHeight="1" x14ac:dyDescent="0.35">
      <c r="A51" s="12"/>
      <c r="B51" s="11"/>
      <c r="C51" s="35" t="s">
        <v>31</v>
      </c>
      <c r="D51" s="36" t="s">
        <v>1</v>
      </c>
      <c r="E51" s="45">
        <v>0</v>
      </c>
      <c r="F51" s="44">
        <v>68220</v>
      </c>
    </row>
    <row r="52" spans="1:6" ht="22.5" customHeight="1" x14ac:dyDescent="0.35">
      <c r="A52" s="12"/>
      <c r="B52" s="11"/>
      <c r="C52" s="35" t="s">
        <v>32</v>
      </c>
      <c r="D52" s="36" t="s">
        <v>2</v>
      </c>
      <c r="E52" s="45">
        <v>0</v>
      </c>
      <c r="F52" s="44">
        <v>6200</v>
      </c>
    </row>
    <row r="53" spans="1:6" ht="20.25" customHeight="1" x14ac:dyDescent="0.35">
      <c r="A53" s="12"/>
      <c r="B53" s="11"/>
      <c r="C53" s="35" t="s">
        <v>33</v>
      </c>
      <c r="D53" s="36" t="s">
        <v>3</v>
      </c>
      <c r="E53" s="45"/>
      <c r="F53" s="44">
        <v>259915</v>
      </c>
    </row>
    <row r="54" spans="1:6" ht="47.25" customHeight="1" x14ac:dyDescent="0.35">
      <c r="A54" s="12"/>
      <c r="B54" s="11"/>
      <c r="C54" s="35" t="s">
        <v>34</v>
      </c>
      <c r="D54" s="36" t="s">
        <v>52</v>
      </c>
      <c r="E54" s="45">
        <v>0</v>
      </c>
      <c r="F54" s="44">
        <v>1825</v>
      </c>
    </row>
    <row r="55" spans="1:6" ht="21" customHeight="1" x14ac:dyDescent="0.35">
      <c r="A55" s="12"/>
      <c r="B55" s="11"/>
      <c r="C55" s="35" t="s">
        <v>35</v>
      </c>
      <c r="D55" s="36" t="s">
        <v>5</v>
      </c>
      <c r="E55" s="45">
        <v>0</v>
      </c>
      <c r="F55" s="44">
        <v>1126</v>
      </c>
    </row>
    <row r="56" spans="1:6" ht="20.25" customHeight="1" x14ac:dyDescent="0.35">
      <c r="A56" s="12"/>
      <c r="B56" s="11"/>
      <c r="C56" s="35" t="s">
        <v>36</v>
      </c>
      <c r="D56" s="36" t="s">
        <v>6</v>
      </c>
      <c r="E56" s="45">
        <v>0</v>
      </c>
      <c r="F56" s="44">
        <v>100</v>
      </c>
    </row>
    <row r="57" spans="1:6" ht="21" customHeight="1" x14ac:dyDescent="0.35">
      <c r="A57" s="12"/>
      <c r="B57" s="11"/>
      <c r="C57" s="35" t="s">
        <v>37</v>
      </c>
      <c r="D57" s="36" t="s">
        <v>7</v>
      </c>
      <c r="E57" s="45">
        <v>0</v>
      </c>
      <c r="F57" s="44">
        <v>1300</v>
      </c>
    </row>
    <row r="58" spans="1:6" ht="18.75" customHeight="1" x14ac:dyDescent="0.35">
      <c r="A58" s="12"/>
      <c r="B58" s="11"/>
      <c r="C58" s="35" t="s">
        <v>38</v>
      </c>
      <c r="D58" s="36" t="s">
        <v>8</v>
      </c>
      <c r="E58" s="45">
        <v>0</v>
      </c>
      <c r="F58" s="44">
        <v>100</v>
      </c>
    </row>
    <row r="59" spans="1:6" ht="31" x14ac:dyDescent="0.35">
      <c r="A59" s="12"/>
      <c r="B59" s="11"/>
      <c r="C59" s="35" t="s">
        <v>39</v>
      </c>
      <c r="D59" s="36" t="s">
        <v>9</v>
      </c>
      <c r="E59" s="45">
        <v>0</v>
      </c>
      <c r="F59" s="44">
        <v>4147.74</v>
      </c>
    </row>
    <row r="60" spans="1:6" ht="37.5" customHeight="1" x14ac:dyDescent="0.35">
      <c r="A60" s="51"/>
      <c r="B60" s="52"/>
      <c r="C60" s="53" t="s">
        <v>40</v>
      </c>
      <c r="D60" s="54" t="s">
        <v>51</v>
      </c>
      <c r="E60" s="55">
        <v>0</v>
      </c>
      <c r="F60" s="63">
        <v>500</v>
      </c>
    </row>
    <row r="61" spans="1:6" ht="37.5" customHeight="1" x14ac:dyDescent="0.35">
      <c r="A61" s="12"/>
      <c r="B61" s="11">
        <v>85503</v>
      </c>
      <c r="C61" s="56"/>
      <c r="D61" s="57" t="s">
        <v>53</v>
      </c>
      <c r="E61" s="37">
        <f>SUM(E62)</f>
        <v>512</v>
      </c>
      <c r="F61" s="58">
        <v>0</v>
      </c>
    </row>
    <row r="62" spans="1:6" ht="84.75" customHeight="1" x14ac:dyDescent="0.35">
      <c r="A62" s="12"/>
      <c r="B62" s="11"/>
      <c r="C62" s="56">
        <v>2010</v>
      </c>
      <c r="D62" s="13" t="s">
        <v>19</v>
      </c>
      <c r="E62" s="38">
        <v>512</v>
      </c>
      <c r="F62" s="58">
        <v>0</v>
      </c>
    </row>
    <row r="63" spans="1:6" ht="36" customHeight="1" x14ac:dyDescent="0.35">
      <c r="A63" s="12"/>
      <c r="B63" s="11">
        <v>85503</v>
      </c>
      <c r="C63" s="56"/>
      <c r="D63" s="57" t="s">
        <v>64</v>
      </c>
      <c r="E63" s="37">
        <v>0</v>
      </c>
      <c r="F63" s="37">
        <f>SUM(F64)</f>
        <v>512</v>
      </c>
    </row>
    <row r="64" spans="1:6" ht="27.75" customHeight="1" x14ac:dyDescent="0.35">
      <c r="A64" s="12"/>
      <c r="B64" s="11"/>
      <c r="C64" s="35" t="s">
        <v>35</v>
      </c>
      <c r="D64" s="36" t="s">
        <v>5</v>
      </c>
      <c r="E64" s="38">
        <v>0</v>
      </c>
      <c r="F64" s="58">
        <v>512</v>
      </c>
    </row>
    <row r="65" spans="1:6" ht="74" customHeight="1" x14ac:dyDescent="0.35">
      <c r="A65" s="12"/>
      <c r="B65" s="11">
        <v>85513</v>
      </c>
      <c r="C65" s="28"/>
      <c r="D65" s="29" t="s">
        <v>65</v>
      </c>
      <c r="E65" s="37">
        <f>SUM(E66)</f>
        <v>41000</v>
      </c>
      <c r="F65" s="11">
        <v>0</v>
      </c>
    </row>
    <row r="66" spans="1:6" ht="86.25" customHeight="1" x14ac:dyDescent="0.35">
      <c r="A66" s="12"/>
      <c r="B66" s="11"/>
      <c r="C66" s="3">
        <v>2010</v>
      </c>
      <c r="D66" s="13" t="s">
        <v>19</v>
      </c>
      <c r="E66" s="38">
        <v>41000</v>
      </c>
      <c r="F66" s="11">
        <v>0</v>
      </c>
    </row>
    <row r="67" spans="1:6" ht="72.5" customHeight="1" x14ac:dyDescent="0.35">
      <c r="A67" s="12"/>
      <c r="B67" s="11">
        <v>85513</v>
      </c>
      <c r="C67" s="28"/>
      <c r="D67" s="29" t="s">
        <v>65</v>
      </c>
      <c r="E67" s="45">
        <v>0</v>
      </c>
      <c r="F67" s="37">
        <f>SUM(F68)</f>
        <v>41000</v>
      </c>
    </row>
    <row r="68" spans="1:6" ht="21.75" customHeight="1" x14ac:dyDescent="0.35">
      <c r="A68" s="12"/>
      <c r="B68" s="11"/>
      <c r="C68" s="30" t="s">
        <v>49</v>
      </c>
      <c r="D68" s="29" t="s">
        <v>50</v>
      </c>
      <c r="E68" s="45">
        <v>0</v>
      </c>
      <c r="F68" s="46">
        <v>41000</v>
      </c>
    </row>
    <row r="69" spans="1:6" ht="21" customHeight="1" x14ac:dyDescent="0.35">
      <c r="A69" s="32" t="s">
        <v>24</v>
      </c>
      <c r="B69" s="33"/>
      <c r="C69" s="34"/>
      <c r="D69" s="34"/>
      <c r="E69" s="47">
        <f>SUM(E9+E24+E31+E37+E46)</f>
        <v>3724001</v>
      </c>
      <c r="F69" s="47">
        <f>SUM(F9+F24+F31+F37+F46)</f>
        <v>3724001</v>
      </c>
    </row>
  </sheetData>
  <mergeCells count="7">
    <mergeCell ref="E3:F3"/>
    <mergeCell ref="A4:F4"/>
    <mergeCell ref="A6:A7"/>
    <mergeCell ref="E6:E7"/>
    <mergeCell ref="D6:D7"/>
    <mergeCell ref="C6:C7"/>
    <mergeCell ref="B6:B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&amp;C&amp;P</oddFooter>
  </headerFooter>
  <rowBreaks count="2" manualBreakCount="2">
    <brk id="46" max="5" man="1"/>
    <brk id="6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1" sqref="F1"/>
    </sheetView>
  </sheetViews>
  <sheetFormatPr defaultRowHeight="14.5" x14ac:dyDescent="0.35"/>
  <cols>
    <col min="4" max="4" width="33.1796875" customWidth="1"/>
    <col min="5" max="5" width="27.26953125" customWidth="1"/>
    <col min="6" max="6" width="22.54296875" customWidth="1"/>
    <col min="7" max="7" width="18.7265625" customWidth="1"/>
  </cols>
  <sheetData>
    <row r="1" spans="1:7" ht="81" customHeight="1" x14ac:dyDescent="0.35">
      <c r="A1" s="1"/>
      <c r="B1" s="1"/>
      <c r="C1" s="1"/>
      <c r="D1" s="1"/>
      <c r="E1" s="1"/>
      <c r="F1" s="62" t="s">
        <v>69</v>
      </c>
      <c r="G1" s="4"/>
    </row>
    <row r="2" spans="1:7" ht="15.5" hidden="1" x14ac:dyDescent="0.35">
      <c r="A2" s="1"/>
      <c r="B2" s="1"/>
      <c r="C2" s="1"/>
      <c r="D2" s="1"/>
      <c r="E2" s="1"/>
      <c r="F2" s="65"/>
      <c r="G2" s="65"/>
    </row>
    <row r="3" spans="1:7" ht="34.5" customHeight="1" x14ac:dyDescent="0.35">
      <c r="A3" s="71" t="s">
        <v>66</v>
      </c>
      <c r="B3" s="71"/>
      <c r="C3" s="71"/>
      <c r="D3" s="71"/>
      <c r="E3" s="71"/>
      <c r="F3" s="71"/>
      <c r="G3" s="71"/>
    </row>
    <row r="4" spans="1:7" ht="15" x14ac:dyDescent="0.35">
      <c r="A4" s="67" t="s">
        <v>0</v>
      </c>
      <c r="B4" s="67" t="s">
        <v>13</v>
      </c>
      <c r="C4" s="67" t="s">
        <v>17</v>
      </c>
      <c r="D4" s="67" t="s">
        <v>14</v>
      </c>
      <c r="E4" s="69" t="s">
        <v>67</v>
      </c>
      <c r="F4" s="69" t="s">
        <v>26</v>
      </c>
      <c r="G4" s="16" t="s">
        <v>27</v>
      </c>
    </row>
    <row r="5" spans="1:7" ht="24.75" customHeight="1" x14ac:dyDescent="0.35">
      <c r="A5" s="68"/>
      <c r="B5" s="68"/>
      <c r="C5" s="68"/>
      <c r="D5" s="68"/>
      <c r="E5" s="70"/>
      <c r="F5" s="70"/>
      <c r="G5" s="17" t="s">
        <v>28</v>
      </c>
    </row>
    <row r="6" spans="1:7" ht="15" customHeight="1" x14ac:dyDescent="0.35">
      <c r="A6" s="25">
        <v>1</v>
      </c>
      <c r="B6" s="25">
        <v>2</v>
      </c>
      <c r="C6" s="25"/>
      <c r="D6" s="25">
        <v>3</v>
      </c>
      <c r="E6" s="25">
        <v>4</v>
      </c>
      <c r="F6" s="25">
        <v>5</v>
      </c>
      <c r="G6" s="25">
        <v>6</v>
      </c>
    </row>
    <row r="7" spans="1:7" ht="20.25" customHeight="1" x14ac:dyDescent="0.35">
      <c r="A7" s="7">
        <v>750</v>
      </c>
      <c r="B7" s="8"/>
      <c r="C7" s="9"/>
      <c r="D7" s="9" t="s">
        <v>10</v>
      </c>
      <c r="E7" s="48">
        <f>SUM(E8)</f>
        <v>295</v>
      </c>
      <c r="F7" s="48">
        <f t="shared" ref="F7:G7" si="0">SUM(F8)</f>
        <v>280</v>
      </c>
      <c r="G7" s="48">
        <f t="shared" si="0"/>
        <v>15</v>
      </c>
    </row>
    <row r="8" spans="1:7" ht="39" customHeight="1" x14ac:dyDescent="0.35">
      <c r="A8" s="10"/>
      <c r="B8" s="11">
        <v>75011</v>
      </c>
      <c r="C8" s="3"/>
      <c r="D8" s="3" t="s">
        <v>57</v>
      </c>
      <c r="E8" s="48">
        <f>SUM(E9:E10)</f>
        <v>295</v>
      </c>
      <c r="F8" s="48">
        <f t="shared" ref="F8:G8" si="1">SUM(F9:F10)</f>
        <v>280</v>
      </c>
      <c r="G8" s="48">
        <f t="shared" si="1"/>
        <v>15</v>
      </c>
    </row>
    <row r="9" spans="1:7" ht="65.5" customHeight="1" x14ac:dyDescent="0.35">
      <c r="A9" s="10"/>
      <c r="B9" s="11"/>
      <c r="C9" s="24" t="s">
        <v>54</v>
      </c>
      <c r="D9" s="3" t="s">
        <v>58</v>
      </c>
      <c r="E9" s="49">
        <v>280</v>
      </c>
      <c r="F9" s="49">
        <v>280</v>
      </c>
      <c r="G9" s="49">
        <v>0</v>
      </c>
    </row>
    <row r="10" spans="1:7" ht="84.75" customHeight="1" x14ac:dyDescent="0.35">
      <c r="A10" s="10"/>
      <c r="B10" s="11"/>
      <c r="C10" s="24" t="s">
        <v>46</v>
      </c>
      <c r="D10" s="13" t="s">
        <v>47</v>
      </c>
      <c r="E10" s="49">
        <v>15</v>
      </c>
      <c r="F10" s="49">
        <v>0</v>
      </c>
      <c r="G10" s="49">
        <v>15</v>
      </c>
    </row>
    <row r="11" spans="1:7" ht="25.5" customHeight="1" x14ac:dyDescent="0.35">
      <c r="A11" s="10">
        <v>852</v>
      </c>
      <c r="B11" s="11"/>
      <c r="C11" s="59"/>
      <c r="D11" s="61" t="s">
        <v>55</v>
      </c>
      <c r="E11" s="48">
        <f>SUM(E12)</f>
        <v>200</v>
      </c>
      <c r="F11" s="48">
        <f t="shared" ref="F11:G11" si="2">SUM(F12)</f>
        <v>200</v>
      </c>
      <c r="G11" s="48">
        <f t="shared" si="2"/>
        <v>0</v>
      </c>
    </row>
    <row r="12" spans="1:7" ht="36.75" customHeight="1" x14ac:dyDescent="0.35">
      <c r="A12" s="10"/>
      <c r="B12" s="11">
        <v>85228</v>
      </c>
      <c r="C12" s="59"/>
      <c r="D12" s="60" t="s">
        <v>56</v>
      </c>
      <c r="E12" s="49">
        <f>SUM(E13)</f>
        <v>200</v>
      </c>
      <c r="F12" s="49">
        <f t="shared" ref="F12:G12" si="3">SUM(F13)</f>
        <v>200</v>
      </c>
      <c r="G12" s="49">
        <f t="shared" si="3"/>
        <v>0</v>
      </c>
    </row>
    <row r="13" spans="1:7" ht="57" customHeight="1" x14ac:dyDescent="0.35">
      <c r="A13" s="10"/>
      <c r="B13" s="11"/>
      <c r="C13" s="24" t="s">
        <v>54</v>
      </c>
      <c r="D13" s="3" t="s">
        <v>58</v>
      </c>
      <c r="E13" s="49">
        <v>200</v>
      </c>
      <c r="F13" s="49">
        <v>200</v>
      </c>
      <c r="G13" s="49">
        <v>0</v>
      </c>
    </row>
    <row r="14" spans="1:7" ht="19.5" customHeight="1" x14ac:dyDescent="0.35">
      <c r="A14" s="7">
        <v>855</v>
      </c>
      <c r="B14" s="11"/>
      <c r="C14" s="23"/>
      <c r="D14" s="23" t="s">
        <v>43</v>
      </c>
      <c r="E14" s="48">
        <f>SUM(E15)</f>
        <v>82100</v>
      </c>
      <c r="F14" s="48">
        <f t="shared" ref="F14:G14" si="4">SUM(F15)</f>
        <v>49260</v>
      </c>
      <c r="G14" s="48">
        <f t="shared" si="4"/>
        <v>32840</v>
      </c>
    </row>
    <row r="15" spans="1:7" ht="86.25" customHeight="1" x14ac:dyDescent="0.35">
      <c r="A15" s="10"/>
      <c r="B15" s="11">
        <v>85502</v>
      </c>
      <c r="C15" s="2"/>
      <c r="D15" s="14" t="s">
        <v>48</v>
      </c>
      <c r="E15" s="49">
        <f>SUM(E16:E17)</f>
        <v>82100</v>
      </c>
      <c r="F15" s="49">
        <f t="shared" ref="F15:G15" si="5">SUM(F16:F17)</f>
        <v>49260</v>
      </c>
      <c r="G15" s="49">
        <f t="shared" si="5"/>
        <v>32840</v>
      </c>
    </row>
    <row r="16" spans="1:7" ht="57.75" customHeight="1" x14ac:dyDescent="0.35">
      <c r="A16" s="10"/>
      <c r="B16" s="11"/>
      <c r="C16" s="24" t="s">
        <v>54</v>
      </c>
      <c r="D16" s="3" t="s">
        <v>58</v>
      </c>
      <c r="E16" s="49">
        <v>49260</v>
      </c>
      <c r="F16" s="49">
        <v>49260</v>
      </c>
      <c r="G16" s="49">
        <v>0</v>
      </c>
    </row>
    <row r="17" spans="1:7" ht="81.75" customHeight="1" x14ac:dyDescent="0.35">
      <c r="A17" s="10"/>
      <c r="B17" s="11"/>
      <c r="C17" s="24" t="s">
        <v>46</v>
      </c>
      <c r="D17" s="13" t="s">
        <v>47</v>
      </c>
      <c r="E17" s="49">
        <v>32840</v>
      </c>
      <c r="F17" s="49">
        <v>0</v>
      </c>
      <c r="G17" s="49">
        <v>32840</v>
      </c>
    </row>
    <row r="18" spans="1:7" ht="23.25" customHeight="1" x14ac:dyDescent="0.35">
      <c r="A18" s="19"/>
      <c r="B18" s="20"/>
      <c r="C18" s="21"/>
      <c r="D18" s="18" t="s">
        <v>24</v>
      </c>
      <c r="E18" s="50">
        <f>SUM(E7+E11+E14)</f>
        <v>82595</v>
      </c>
      <c r="F18" s="50">
        <f>SUM(F7+F11+F14)</f>
        <v>49740</v>
      </c>
      <c r="G18" s="50">
        <f>SUM(G7+G11+G14)</f>
        <v>32855</v>
      </c>
    </row>
  </sheetData>
  <mergeCells count="8">
    <mergeCell ref="F2:G2"/>
    <mergeCell ref="A3:G3"/>
    <mergeCell ref="A4:A5"/>
    <mergeCell ref="B4:B5"/>
    <mergeCell ref="C4:C5"/>
    <mergeCell ref="E4:E5"/>
    <mergeCell ref="F4:F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Zał.1 do Zarz102 2022 ad.rząd. </vt:lpstr>
      <vt:lpstr>Zał.2 do Zarz102 doch.b.państwa</vt:lpstr>
      <vt:lpstr>'Zał.1 do Zarz102 2022 ad.rząd. 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2023-12-29T13:53:10Z</dcterms:modified>
</cp:coreProperties>
</file>