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600" activeTab="0"/>
  </bookViews>
  <sheets>
    <sheet name="COVID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<sst xmlns="http://schemas.openxmlformats.org/spreadsheetml/2006/main" count="41" uniqueCount="30">
  <si>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Razem</t>
  </si>
  <si>
    <t>x</t>
  </si>
  <si>
    <t>Klasyfikacja budżetowa</t>
  </si>
  <si>
    <t>Plan dochodów</t>
  </si>
  <si>
    <t>Wykonanie</t>
  </si>
  <si>
    <t>%</t>
  </si>
  <si>
    <t>Nazwa zadania</t>
  </si>
  <si>
    <t>Plan wydatków</t>
  </si>
  <si>
    <t>z tego wydatki</t>
  </si>
  <si>
    <t>majątkowe</t>
  </si>
  <si>
    <t>bieżące</t>
  </si>
  <si>
    <t>Dział</t>
  </si>
  <si>
    <t>Rozdział</t>
  </si>
  <si>
    <t>§§</t>
  </si>
  <si>
    <t>Wójta Gminy Bielsk</t>
  </si>
  <si>
    <t>Środki z Funduszu Pomocy na finansowanie lub dofinansowanie zadań bieżących w zakresie pomocy obywatelom Ukrainy - na realizację dodatkowych zadań oświatowych związanych z kształceniem, wychowaniem i opieką nad dziećmi i uczniami będącymi obywatelami Ukrainy</t>
  </si>
  <si>
    <t>4350,4370, 4750,4850</t>
  </si>
  <si>
    <t xml:space="preserve">Świadczenia społeczne wypłacane obywatelom Ukrainy przebywającym na terytorium RP - zapewnienie posiłku dla dzieci i młodzieży dotyczy obywateli Ukrainy w związku z konfliktem zbrojnym na terytorium tego państwa </t>
  </si>
  <si>
    <t>Środki z Funduszu Pomocy na finansowanie lub dofinansowanie zadań bieżących w zakresie pomocy obywatelom Ukrainy - wypłata świadczeń pieniężnych dla obywateli Ukrainy w związku z konfliktem zbrojnym na terytorium tego państwa, świadczenie pieniężne w związku z konfliktem zbrojnym na terytorium państwa Ukrainy, na podstawie art. 13 wyżej wymienionej ustawy, pokrycie kosztów związanych z nadaniem numeru PESEL, zapewnienie posiłku dla dzieci i młodzieży, świadczenia rodzinne dla obywateki Ukrainy</t>
  </si>
  <si>
    <t>Środki z Funduszu Pomocy na finansowanie lub dofinansowanie zadań bieżących w zakresie pomocy obywatelom Ukrainy - zakup towarów (w szczególności materiałów, leków, żywności) w związku z pomoca obywatekom Ukrainy - pokrycie kosztów związanych z nadaniem numeru PESEL</t>
  </si>
  <si>
    <t>Świadczenia  związane z udzielaniem pomocy obywatelom Ukrainy - świadczenie pieniężne w związku z konfliktem zbrojnym na terytorium tego państwa na podstawie art. 13 wyżej wymienionej ustawy, zakup towarów (w szczególności materiałów, leków, żywności)</t>
  </si>
  <si>
    <t>Świadczenia społeczne wypłacane obywatelom Ukrainy przebywającym na terytorium RP – świadczenia rodzinne dla obywateli Ukrainy w związku z konfliktem zbrojnym na terytorium tego państwa, zakup towarów (w szczególności materiałów, leków, żywności)</t>
  </si>
  <si>
    <t>Świadczenia społeczne wypłacane obywatelom Ukrainy przebywającym na terytorium RP -  jednorazowe świadczenie pieniężne dla obywateli Ukrainy w związku z konfliktem zbrojnym na terytorium tego państwa, koszty obsługi zadania - zakup towarów (w szczególności materiałów, leków, żywności)</t>
  </si>
  <si>
    <t>Środki z Funduszu Pomocy na finansowanie lub dofinansowanie zadań bieżących w zakresie pomocy obywatelom Ukrainy - na realizację dodatkowych zadań oświatowych związanych z kształceniem, wychowaniem i opieką nad dziećmi i uczniami będącymi obywatelami Ukrainy - pozostałe wydatki bieżące na zadania zwiąazane z pomocą obywatelom Ukrainy - zakup podręczników, towarów</t>
  </si>
  <si>
    <t xml:space="preserve">Wykonanie planu finansowego za 2023r. wydzielonych rachunków dla środków pochodzących z Funduszu Pomocy </t>
  </si>
  <si>
    <t>3290, 4350</t>
  </si>
  <si>
    <t>4350, 4860</t>
  </si>
  <si>
    <t>3280, 4350</t>
  </si>
  <si>
    <t>Załącznik Nr 1 do Zarządzenia Nr 26/2024</t>
  </si>
  <si>
    <t>z dnia 12 marca 2024 roku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</si>
</sst>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%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5"/>
      <name val="Calibri"/>
      <family val="2"/>
    </font>
    <font>
      <sz val="9"/>
      <color indexed="8"/>
      <name val="Times New Roman"/>
      <family val="1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27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3" fillId="0" borderId="0" xfId="0" applyNumberFormat="1" applyFont="1" applyAlignment="1">
      <alignment horizontal="right"/>
    </xf>
    <xf numFmtId="4" fontId="3" fillId="0" borderId="10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10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right" vertical="center"/>
    </xf>
    <xf numFmtId="10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left" vertical="top" wrapText="1"/>
    </xf>
    <xf numFmtId="10" fontId="4" fillId="0" borderId="12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49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0" fontId="29" fillId="0" borderId="12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4" fontId="29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9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" fontId="3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5"/>
  <sheetViews>
    <sheetView tabSelected="1" zoomScalePageLayoutView="0" workbookViewId="0" topLeftCell="A17">
      <selection activeCell="B17" sqref="B17:M17"/>
    </sheetView>
  </sheetViews>
  <sheetFormatPr defaultColWidth="9.140625" defaultRowHeight="12.75"/>
  <cols>
    <col min="1" max="1" width="3.28125" style="0" customWidth="1"/>
    <col min="4" max="4" width="9.421875" style="0" customWidth="1"/>
    <col min="5" max="5" width="30.57421875" style="0" customWidth="1"/>
    <col min="8" max="8" width="8.140625" style="0" customWidth="1"/>
    <col min="11" max="11" width="7.28125" style="0" customWidth="1"/>
  </cols>
  <sheetData>
    <row r="1" spans="12:13" ht="12">
      <c r="L1" s="43"/>
      <c r="M1" s="43"/>
    </row>
    <row r="2" spans="9:13" ht="15">
      <c r="I2" s="21"/>
      <c r="J2" s="24" t="s">
        <v>28</v>
      </c>
      <c r="K2" s="21"/>
      <c r="L2" s="22"/>
      <c r="M2" s="5"/>
    </row>
    <row r="3" spans="9:13" ht="15">
      <c r="I3" s="21"/>
      <c r="J3" s="24" t="s">
        <v>14</v>
      </c>
      <c r="K3" s="21"/>
      <c r="L3" s="22"/>
      <c r="M3" s="23"/>
    </row>
    <row r="4" spans="10:13" ht="15">
      <c r="J4" s="24" t="s">
        <v>29</v>
      </c>
      <c r="L4" s="5"/>
      <c r="M4" s="5"/>
    </row>
    <row r="5" ht="4.5" customHeight="1"/>
    <row r="6" spans="2:13" ht="27" customHeight="1">
      <c r="B6" s="42" t="s">
        <v>24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8" spans="2:13" ht="26.25" customHeight="1">
      <c r="B8" s="49" t="s">
        <v>2</v>
      </c>
      <c r="C8" s="50"/>
      <c r="D8" s="51"/>
      <c r="E8" s="56" t="s">
        <v>6</v>
      </c>
      <c r="F8" s="52" t="s">
        <v>3</v>
      </c>
      <c r="G8" s="52" t="s">
        <v>4</v>
      </c>
      <c r="H8" s="52" t="s">
        <v>5</v>
      </c>
      <c r="I8" s="52" t="s">
        <v>7</v>
      </c>
      <c r="J8" s="52" t="s">
        <v>4</v>
      </c>
      <c r="K8" s="52" t="s">
        <v>5</v>
      </c>
      <c r="L8" s="55" t="s">
        <v>8</v>
      </c>
      <c r="M8" s="55"/>
    </row>
    <row r="9" spans="2:13" ht="24.75" customHeight="1">
      <c r="B9" s="15" t="s">
        <v>11</v>
      </c>
      <c r="C9" s="15" t="s">
        <v>12</v>
      </c>
      <c r="D9" s="4" t="s">
        <v>13</v>
      </c>
      <c r="E9" s="57"/>
      <c r="F9" s="52"/>
      <c r="G9" s="52"/>
      <c r="H9" s="52"/>
      <c r="I9" s="52"/>
      <c r="J9" s="52"/>
      <c r="K9" s="52"/>
      <c r="L9" s="16" t="s">
        <v>10</v>
      </c>
      <c r="M9" s="16" t="s">
        <v>9</v>
      </c>
    </row>
    <row r="10" spans="2:13" ht="9.75" customHeight="1"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  <c r="L10" s="6">
        <v>11</v>
      </c>
      <c r="M10" s="6">
        <v>12</v>
      </c>
    </row>
    <row r="11" spans="2:13" ht="18.75" customHeight="1">
      <c r="B11" s="17">
        <v>758</v>
      </c>
      <c r="C11" s="17">
        <v>75814</v>
      </c>
      <c r="D11" s="17">
        <v>2100</v>
      </c>
      <c r="E11" s="53" t="s">
        <v>15</v>
      </c>
      <c r="F11" s="18">
        <v>101317</v>
      </c>
      <c r="G11" s="18">
        <v>101317</v>
      </c>
      <c r="H11" s="19">
        <f>G11/F11</f>
        <v>1</v>
      </c>
      <c r="I11" s="41" t="s">
        <v>1</v>
      </c>
      <c r="J11" s="41"/>
      <c r="K11" s="41"/>
      <c r="L11" s="41"/>
      <c r="M11" s="41"/>
    </row>
    <row r="12" spans="2:13" ht="63" customHeight="1">
      <c r="B12" s="17">
        <v>801</v>
      </c>
      <c r="C12" s="17">
        <v>80195</v>
      </c>
      <c r="D12" s="20" t="s">
        <v>16</v>
      </c>
      <c r="E12" s="54"/>
      <c r="F12" s="40" t="s">
        <v>1</v>
      </c>
      <c r="G12" s="41"/>
      <c r="H12" s="41"/>
      <c r="I12" s="18">
        <v>101317</v>
      </c>
      <c r="J12" s="18">
        <v>101317</v>
      </c>
      <c r="K12" s="19">
        <f>J12/I12</f>
        <v>1</v>
      </c>
      <c r="L12" s="18">
        <f>+J12</f>
        <v>101317</v>
      </c>
      <c r="M12" s="18">
        <v>0</v>
      </c>
    </row>
    <row r="13" spans="2:14" ht="192" customHeight="1">
      <c r="B13" s="32">
        <v>758</v>
      </c>
      <c r="C13" s="32">
        <v>75816</v>
      </c>
      <c r="D13" s="28">
        <v>2100</v>
      </c>
      <c r="E13" s="30" t="s">
        <v>18</v>
      </c>
      <c r="F13" s="13">
        <v>66621.56</v>
      </c>
      <c r="G13" s="13">
        <v>66621.56</v>
      </c>
      <c r="H13" s="14">
        <f>G13/F13</f>
        <v>1</v>
      </c>
      <c r="I13" s="46" t="s">
        <v>1</v>
      </c>
      <c r="J13" s="47"/>
      <c r="K13" s="47"/>
      <c r="L13" s="47"/>
      <c r="M13" s="48"/>
      <c r="N13" s="10"/>
    </row>
    <row r="14" spans="2:14" ht="129.75" customHeight="1">
      <c r="B14" s="32">
        <v>750</v>
      </c>
      <c r="C14" s="32">
        <v>75095</v>
      </c>
      <c r="D14" s="31">
        <v>4350</v>
      </c>
      <c r="E14" s="30" t="s">
        <v>19</v>
      </c>
      <c r="F14" s="44" t="s">
        <v>1</v>
      </c>
      <c r="G14" s="45"/>
      <c r="H14" s="45"/>
      <c r="I14" s="13">
        <v>159.2</v>
      </c>
      <c r="J14" s="12">
        <v>159.2</v>
      </c>
      <c r="K14" s="14">
        <f aca="true" t="shared" si="0" ref="K14:K20">J14/I14</f>
        <v>1</v>
      </c>
      <c r="L14" s="18">
        <f aca="true" t="shared" si="1" ref="L14:L19">+J14</f>
        <v>159.2</v>
      </c>
      <c r="M14" s="12">
        <v>0</v>
      </c>
      <c r="N14" s="10"/>
    </row>
    <row r="15" spans="2:14" ht="129.75" customHeight="1">
      <c r="B15" s="17">
        <v>801</v>
      </c>
      <c r="C15" s="17">
        <v>80153</v>
      </c>
      <c r="D15" s="27" t="s">
        <v>26</v>
      </c>
      <c r="E15" s="25" t="s">
        <v>23</v>
      </c>
      <c r="F15" s="40" t="s">
        <v>1</v>
      </c>
      <c r="G15" s="41"/>
      <c r="H15" s="41"/>
      <c r="I15" s="18">
        <v>777.36</v>
      </c>
      <c r="J15" s="18">
        <v>777.36</v>
      </c>
      <c r="K15" s="19">
        <f>J15/I15</f>
        <v>1</v>
      </c>
      <c r="L15" s="18">
        <f t="shared" si="1"/>
        <v>777.36</v>
      </c>
      <c r="M15" s="18">
        <v>0</v>
      </c>
      <c r="N15" s="10"/>
    </row>
    <row r="16" spans="2:14" ht="75" customHeight="1">
      <c r="B16" s="17">
        <v>852</v>
      </c>
      <c r="C16" s="17">
        <v>85231</v>
      </c>
      <c r="D16" s="27">
        <v>3290</v>
      </c>
      <c r="E16" s="25" t="s">
        <v>17</v>
      </c>
      <c r="F16" s="40" t="s">
        <v>1</v>
      </c>
      <c r="G16" s="41"/>
      <c r="H16" s="41"/>
      <c r="I16" s="18">
        <v>1300</v>
      </c>
      <c r="J16" s="18">
        <v>1300</v>
      </c>
      <c r="K16" s="19">
        <f t="shared" si="0"/>
        <v>1</v>
      </c>
      <c r="L16" s="18">
        <f t="shared" si="1"/>
        <v>1300</v>
      </c>
      <c r="M16" s="18">
        <v>0</v>
      </c>
      <c r="N16" s="10"/>
    </row>
    <row r="17" spans="2:14" ht="95.25" customHeight="1">
      <c r="B17" s="17">
        <v>852</v>
      </c>
      <c r="C17" s="17">
        <v>85295</v>
      </c>
      <c r="D17" s="27" t="s">
        <v>25</v>
      </c>
      <c r="E17" s="29" t="s">
        <v>22</v>
      </c>
      <c r="F17" s="40" t="s">
        <v>1</v>
      </c>
      <c r="G17" s="41"/>
      <c r="H17" s="41"/>
      <c r="I17" s="18">
        <v>1836</v>
      </c>
      <c r="J17" s="18">
        <v>1836</v>
      </c>
      <c r="K17" s="19">
        <f t="shared" si="0"/>
        <v>1</v>
      </c>
      <c r="L17" s="18">
        <f t="shared" si="1"/>
        <v>1836</v>
      </c>
      <c r="M17" s="18">
        <v>0</v>
      </c>
      <c r="N17" s="10"/>
    </row>
    <row r="18" spans="2:14" ht="106.5" customHeight="1">
      <c r="B18" s="17">
        <v>853</v>
      </c>
      <c r="C18" s="17">
        <v>85395</v>
      </c>
      <c r="D18" s="27" t="s">
        <v>27</v>
      </c>
      <c r="E18" s="25" t="s">
        <v>20</v>
      </c>
      <c r="F18" s="40" t="s">
        <v>1</v>
      </c>
      <c r="G18" s="41"/>
      <c r="H18" s="41"/>
      <c r="I18" s="18">
        <v>52656</v>
      </c>
      <c r="J18" s="18">
        <v>52656</v>
      </c>
      <c r="K18" s="19">
        <f t="shared" si="0"/>
        <v>1</v>
      </c>
      <c r="L18" s="18">
        <f t="shared" si="1"/>
        <v>52656</v>
      </c>
      <c r="M18" s="18">
        <v>0</v>
      </c>
      <c r="N18" s="10"/>
    </row>
    <row r="19" spans="2:14" ht="105" customHeight="1">
      <c r="B19" s="17">
        <v>855</v>
      </c>
      <c r="C19" s="17">
        <v>85595</v>
      </c>
      <c r="D19" s="27" t="s">
        <v>25</v>
      </c>
      <c r="E19" s="25" t="s">
        <v>21</v>
      </c>
      <c r="F19" s="40" t="s">
        <v>1</v>
      </c>
      <c r="G19" s="41"/>
      <c r="H19" s="41"/>
      <c r="I19" s="18">
        <v>9893</v>
      </c>
      <c r="J19" s="18">
        <v>9893</v>
      </c>
      <c r="K19" s="26">
        <f t="shared" si="0"/>
        <v>1</v>
      </c>
      <c r="L19" s="18">
        <f t="shared" si="1"/>
        <v>9893</v>
      </c>
      <c r="M19" s="18">
        <v>0</v>
      </c>
      <c r="N19" s="10"/>
    </row>
    <row r="20" spans="2:14" ht="26.25" customHeight="1">
      <c r="B20" s="37" t="s">
        <v>0</v>
      </c>
      <c r="C20" s="38"/>
      <c r="D20" s="38"/>
      <c r="E20" s="39"/>
      <c r="F20" s="35">
        <f>F11+F13</f>
        <v>167938.56</v>
      </c>
      <c r="G20" s="35">
        <f>G11+G13</f>
        <v>167938.56</v>
      </c>
      <c r="H20" s="33">
        <f>G20/F20</f>
        <v>1</v>
      </c>
      <c r="I20" s="35">
        <f>I12+I14+I16+I17+I18+I15+I19</f>
        <v>167938.56</v>
      </c>
      <c r="J20" s="35">
        <f>J12+J14+J16+J17+J18+J15+J19</f>
        <v>167938.56</v>
      </c>
      <c r="K20" s="33">
        <f t="shared" si="0"/>
        <v>1</v>
      </c>
      <c r="L20" s="35">
        <f>L12+L14+L16+L17+L18+L15+L19</f>
        <v>167938.56</v>
      </c>
      <c r="M20" s="35">
        <f>+M12+M14+M16</f>
        <v>0</v>
      </c>
      <c r="N20" s="10"/>
    </row>
    <row r="21" spans="2:14" ht="12" customHeight="1">
      <c r="B21" s="38"/>
      <c r="C21" s="38"/>
      <c r="D21" s="38"/>
      <c r="E21" s="38"/>
      <c r="F21" s="36"/>
      <c r="G21" s="36"/>
      <c r="H21" s="34"/>
      <c r="I21" s="36"/>
      <c r="J21" s="36"/>
      <c r="K21" s="34"/>
      <c r="L21" s="36"/>
      <c r="M21" s="36"/>
      <c r="N21" s="10"/>
    </row>
    <row r="22" spans="2:14" ht="12">
      <c r="B22" s="8"/>
      <c r="C22" s="8"/>
      <c r="D22" s="8"/>
      <c r="E22" s="8"/>
      <c r="F22" s="9"/>
      <c r="G22" s="9"/>
      <c r="H22" s="9"/>
      <c r="I22" s="9"/>
      <c r="J22" s="9"/>
      <c r="K22" s="9"/>
      <c r="L22" s="9"/>
      <c r="M22" s="9"/>
      <c r="N22" s="10"/>
    </row>
    <row r="23" spans="2:14" ht="12">
      <c r="B23" s="8"/>
      <c r="C23" s="8"/>
      <c r="D23" s="8"/>
      <c r="E23" s="8"/>
      <c r="F23" s="9"/>
      <c r="G23" s="9"/>
      <c r="H23" s="9"/>
      <c r="I23" s="9"/>
      <c r="J23" s="9"/>
      <c r="K23" s="9"/>
      <c r="L23" s="9"/>
      <c r="M23" s="9"/>
      <c r="N23" s="10"/>
    </row>
    <row r="24" spans="2:14" ht="12">
      <c r="B24" s="8"/>
      <c r="C24" s="8"/>
      <c r="D24" s="8"/>
      <c r="E24" s="8"/>
      <c r="F24" s="9"/>
      <c r="G24" s="9"/>
      <c r="H24" s="9"/>
      <c r="I24" s="9"/>
      <c r="J24" s="9"/>
      <c r="K24" s="9"/>
      <c r="L24" s="9"/>
      <c r="M24" s="9"/>
      <c r="N24" s="10"/>
    </row>
    <row r="25" spans="2:14" ht="12">
      <c r="B25" s="8"/>
      <c r="C25" s="8"/>
      <c r="D25" s="8"/>
      <c r="E25" s="8"/>
      <c r="F25" s="9"/>
      <c r="G25" s="9"/>
      <c r="H25" s="9"/>
      <c r="I25" s="9"/>
      <c r="J25" s="9"/>
      <c r="K25" s="9"/>
      <c r="L25" s="9"/>
      <c r="M25" s="9"/>
      <c r="N25" s="10"/>
    </row>
    <row r="26" spans="2:14" ht="12">
      <c r="B26" s="8"/>
      <c r="C26" s="8"/>
      <c r="D26" s="8"/>
      <c r="E26" s="8"/>
      <c r="F26" s="9"/>
      <c r="G26" s="9"/>
      <c r="H26" s="9"/>
      <c r="I26" s="9"/>
      <c r="J26" s="9"/>
      <c r="K26" s="9"/>
      <c r="L26" s="9"/>
      <c r="M26" s="9"/>
      <c r="N26" s="10"/>
    </row>
    <row r="27" spans="2:14" ht="12">
      <c r="B27" s="8"/>
      <c r="C27" s="8"/>
      <c r="D27" s="8"/>
      <c r="E27" s="8"/>
      <c r="F27" s="9"/>
      <c r="G27" s="9"/>
      <c r="H27" s="9"/>
      <c r="I27" s="9"/>
      <c r="J27" s="9"/>
      <c r="K27" s="9"/>
      <c r="L27" s="9"/>
      <c r="M27" s="9"/>
      <c r="N27" s="10"/>
    </row>
    <row r="28" spans="2:14" ht="12">
      <c r="B28" s="8"/>
      <c r="C28" s="8"/>
      <c r="D28" s="8"/>
      <c r="E28" s="8"/>
      <c r="F28" s="9"/>
      <c r="G28" s="9"/>
      <c r="H28" s="9"/>
      <c r="I28" s="9"/>
      <c r="J28" s="9"/>
      <c r="K28" s="9"/>
      <c r="L28" s="9"/>
      <c r="M28" s="9"/>
      <c r="N28" s="10"/>
    </row>
    <row r="29" spans="2:14" ht="12">
      <c r="B29" s="8"/>
      <c r="C29" s="8"/>
      <c r="D29" s="8"/>
      <c r="E29" s="8"/>
      <c r="F29" s="9"/>
      <c r="G29" s="9"/>
      <c r="H29" s="9"/>
      <c r="I29" s="9"/>
      <c r="J29" s="9"/>
      <c r="K29" s="9"/>
      <c r="L29" s="9"/>
      <c r="M29" s="9"/>
      <c r="N29" s="10"/>
    </row>
    <row r="30" spans="2:14" ht="12">
      <c r="B30" s="7"/>
      <c r="C30" s="7"/>
      <c r="D30" s="7"/>
      <c r="E30" s="7"/>
      <c r="F30" s="11"/>
      <c r="G30" s="11"/>
      <c r="H30" s="11"/>
      <c r="I30" s="11"/>
      <c r="J30" s="11"/>
      <c r="K30" s="11"/>
      <c r="L30" s="11"/>
      <c r="M30" s="11"/>
      <c r="N30" s="1"/>
    </row>
    <row r="31" spans="2:14" ht="12">
      <c r="B31" s="7"/>
      <c r="C31" s="7"/>
      <c r="D31" s="7"/>
      <c r="E31" s="7"/>
      <c r="F31" s="11"/>
      <c r="G31" s="11"/>
      <c r="H31" s="11"/>
      <c r="I31" s="11"/>
      <c r="J31" s="11"/>
      <c r="K31" s="11"/>
      <c r="L31" s="11"/>
      <c r="M31" s="11"/>
      <c r="N31" s="1"/>
    </row>
    <row r="32" spans="2:14" ht="12">
      <c r="B32" s="7"/>
      <c r="C32" s="7"/>
      <c r="D32" s="7"/>
      <c r="E32" s="7"/>
      <c r="F32" s="11"/>
      <c r="G32" s="11"/>
      <c r="H32" s="11"/>
      <c r="I32" s="11"/>
      <c r="J32" s="11"/>
      <c r="K32" s="11"/>
      <c r="L32" s="11"/>
      <c r="M32" s="11"/>
      <c r="N32" s="1"/>
    </row>
    <row r="33" spans="2:14" ht="12">
      <c r="B33" s="3"/>
      <c r="C33" s="3"/>
      <c r="D33" s="3"/>
      <c r="E33" s="3"/>
      <c r="F33" s="2"/>
      <c r="G33" s="2"/>
      <c r="H33" s="2"/>
      <c r="I33" s="2"/>
      <c r="J33" s="2"/>
      <c r="K33" s="2"/>
      <c r="L33" s="2"/>
      <c r="M33" s="2"/>
      <c r="N33" s="1"/>
    </row>
    <row r="34" spans="6:14" ht="12">
      <c r="F34" s="1"/>
      <c r="G34" s="1"/>
      <c r="H34" s="1"/>
      <c r="I34" s="1"/>
      <c r="J34" s="1"/>
      <c r="K34" s="1"/>
      <c r="L34" s="1"/>
      <c r="M34" s="1"/>
      <c r="N34" s="1"/>
    </row>
    <row r="35" spans="6:14" ht="12">
      <c r="F35" s="1"/>
      <c r="G35" s="1"/>
      <c r="H35" s="1"/>
      <c r="I35" s="1"/>
      <c r="J35" s="1"/>
      <c r="K35" s="1"/>
      <c r="L35" s="1"/>
      <c r="M35" s="1"/>
      <c r="N35" s="1"/>
    </row>
  </sheetData>
  <sheetProtection/>
  <mergeCells count="30">
    <mergeCell ref="J20:J21"/>
    <mergeCell ref="F16:H16"/>
    <mergeCell ref="F15:H15"/>
    <mergeCell ref="F19:H19"/>
    <mergeCell ref="H8:H9"/>
    <mergeCell ref="E8:E9"/>
    <mergeCell ref="I8:I9"/>
    <mergeCell ref="J8:J9"/>
    <mergeCell ref="I11:M11"/>
    <mergeCell ref="F12:H12"/>
    <mergeCell ref="B6:M6"/>
    <mergeCell ref="L1:M1"/>
    <mergeCell ref="F14:H14"/>
    <mergeCell ref="I13:M13"/>
    <mergeCell ref="B8:D8"/>
    <mergeCell ref="F8:F9"/>
    <mergeCell ref="G8:G9"/>
    <mergeCell ref="K8:K9"/>
    <mergeCell ref="E11:E12"/>
    <mergeCell ref="L8:M8"/>
    <mergeCell ref="K20:K21"/>
    <mergeCell ref="L20:L21"/>
    <mergeCell ref="M20:M21"/>
    <mergeCell ref="B20:E21"/>
    <mergeCell ref="F20:F21"/>
    <mergeCell ref="F17:H17"/>
    <mergeCell ref="F18:H18"/>
    <mergeCell ref="G20:G21"/>
    <mergeCell ref="H20:H21"/>
    <mergeCell ref="I20:I2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Skarbnik1</dc:creator>
  <cp:keywords/>
  <dc:description/>
  <cp:lastModifiedBy>ChrobotAnna</cp:lastModifiedBy>
  <cp:lastPrinted>2024-03-13T07:06:41Z</cp:lastPrinted>
  <dcterms:created xsi:type="dcterms:W3CDTF">2013-04-08T07:01:19Z</dcterms:created>
  <dcterms:modified xsi:type="dcterms:W3CDTF">2024-03-13T07:07:31Z</dcterms:modified>
  <cp:category/>
  <cp:version/>
  <cp:contentType/>
  <cp:contentStatus/>
</cp:coreProperties>
</file>