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 activeTab="1"/>
  </bookViews>
  <sheets>
    <sheet name="zał_nr_1" sheetId="1" r:id="rId1"/>
    <sheet name="zał_nr_2" sheetId="2" r:id="rId2"/>
    <sheet name="zał_nr_3" sheetId="9" r:id="rId3"/>
  </sheets>
  <definedNames>
    <definedName name="_xlnm.Print_Area" localSheetId="0">zał_nr_1!$A$1:$K$35</definedName>
    <definedName name="_xlnm.Print_Area" localSheetId="1">zał_nr_2!$A$1:$Z$118</definedName>
    <definedName name="_xlnm.Print_Area" localSheetId="2">zał_nr_3!$A$1:$J$39</definedName>
  </definedNames>
  <calcPr calcId="152511"/>
</workbook>
</file>

<file path=xl/calcChain.xml><?xml version="1.0" encoding="utf-8"?>
<calcChain xmlns="http://schemas.openxmlformats.org/spreadsheetml/2006/main">
  <c r="E24" i="9" l="1"/>
  <c r="F24" i="9"/>
  <c r="H10" i="9"/>
  <c r="G10" i="9"/>
  <c r="F10" i="9"/>
  <c r="E10" i="9"/>
  <c r="D10" i="9"/>
  <c r="H13" i="9"/>
  <c r="I13" i="9" s="1"/>
  <c r="G13" i="9"/>
  <c r="F16" i="9" l="1"/>
  <c r="E16" i="9"/>
  <c r="D16" i="9"/>
  <c r="H19" i="9"/>
  <c r="I19" i="9" s="1"/>
  <c r="G19" i="9"/>
  <c r="F20" i="9" l="1"/>
  <c r="E20" i="9"/>
  <c r="D20" i="9"/>
  <c r="H18" i="9"/>
  <c r="I18" i="9" s="1"/>
  <c r="G18" i="9"/>
  <c r="D8" i="9" l="1"/>
  <c r="E8" i="9"/>
  <c r="F8" i="9"/>
  <c r="G9" i="9"/>
  <c r="H9" i="9"/>
  <c r="I9" i="9" s="1"/>
  <c r="G11" i="9"/>
  <c r="H11" i="9"/>
  <c r="I11" i="9" s="1"/>
  <c r="G12" i="9"/>
  <c r="H12" i="9"/>
  <c r="I12" i="9" s="1"/>
  <c r="D14" i="9"/>
  <c r="E14" i="9"/>
  <c r="F14" i="9"/>
  <c r="G15" i="9"/>
  <c r="H15" i="9"/>
  <c r="I15" i="9" s="1"/>
  <c r="G17" i="9"/>
  <c r="H17" i="9"/>
  <c r="I17" i="9" s="1"/>
  <c r="G21" i="9"/>
  <c r="H21" i="9"/>
  <c r="I21" i="9" s="1"/>
  <c r="G22" i="9"/>
  <c r="H22" i="9"/>
  <c r="I22" i="9" s="1"/>
  <c r="G23" i="9"/>
  <c r="H23" i="9"/>
  <c r="I23" i="9" s="1"/>
  <c r="J24" i="9"/>
  <c r="D24" i="9" l="1"/>
  <c r="H14" i="9"/>
  <c r="I14" i="9" s="1"/>
  <c r="G16" i="9"/>
  <c r="G14" i="9"/>
  <c r="H16" i="9"/>
  <c r="I16" i="9" s="1"/>
  <c r="G20" i="9"/>
  <c r="H20" i="9"/>
  <c r="I20" i="9" s="1"/>
  <c r="I10" i="9"/>
  <c r="H8" i="9"/>
  <c r="G8" i="9"/>
  <c r="G24" i="9" l="1"/>
  <c r="I8" i="9"/>
  <c r="I24" i="9" s="1"/>
  <c r="H24" i="9"/>
</calcChain>
</file>

<file path=xl/sharedStrings.xml><?xml version="1.0" encoding="utf-8"?>
<sst xmlns="http://schemas.openxmlformats.org/spreadsheetml/2006/main" count="350" uniqueCount="189">
  <si>
    <t xml:space="preserve">                                             DOCHODY</t>
  </si>
  <si>
    <t xml:space="preserve">                                                                  WYDATKI</t>
  </si>
  <si>
    <t xml:space="preserve">        wydatki bieżące  :</t>
  </si>
  <si>
    <t>Dochody i wydatki związane z realizacją zadań z zakresu administracji rządowej i innych zleconych odrębnymi ustawami</t>
  </si>
  <si>
    <t xml:space="preserve">   a) dochody bieżące :</t>
  </si>
  <si>
    <t xml:space="preserve">                        </t>
  </si>
  <si>
    <t>Dział</t>
  </si>
  <si>
    <t>Rozdział</t>
  </si>
  <si>
    <t>Nazwa zadania</t>
  </si>
  <si>
    <t>Dotacje
ogółem przed zmianą</t>
  </si>
  <si>
    <t xml:space="preserve">Wydatki
ogółem przed zmianą
</t>
  </si>
  <si>
    <t>Zmiana</t>
  </si>
  <si>
    <t>Dotacje
ogółem po zmianie</t>
  </si>
  <si>
    <t xml:space="preserve">Wydatki
ogółem po zmianie
</t>
  </si>
  <si>
    <t>z tego:</t>
  </si>
  <si>
    <t>wydatki bieżące</t>
  </si>
  <si>
    <t>wydatki majątkowe</t>
  </si>
  <si>
    <t>750</t>
  </si>
  <si>
    <t>Administracja publiczna</t>
  </si>
  <si>
    <t>75011</t>
  </si>
  <si>
    <t>Urzędy wojewódzkie- utrzymanie USC, Ewidencji Ludności; wynagrodzenia wraz z pochodnymi, wydatki bieżące, fundusz świadczeń socjalnych</t>
  </si>
  <si>
    <t>751</t>
  </si>
  <si>
    <t>Urzędy naczelnych organów władzy państwowej, kontroli i ochrony prawa oraz sądownictwa</t>
  </si>
  <si>
    <t>75101</t>
  </si>
  <si>
    <t xml:space="preserve">Urzędy naczelnych organów władzy państwowej, kontroli i ochrony prawa - aktualizacja stałego rejestru wyborców </t>
  </si>
  <si>
    <t>852</t>
  </si>
  <si>
    <t>Pomoc społeczna</t>
  </si>
  <si>
    <t>85228</t>
  </si>
  <si>
    <t xml:space="preserve">Usługi opiekuńcze i specjalistyczne usługi opiekuńcze- wynagrodzenia wraz z pochodnymi, wydatki bieżące </t>
  </si>
  <si>
    <t>855</t>
  </si>
  <si>
    <t>Rodzina</t>
  </si>
  <si>
    <t>85502</t>
  </si>
  <si>
    <t xml:space="preserve">Świadczenia rodzinne, świadczenie z funduszu alimentacyjnego oraz składki na ubezpieczenia emerytalne i rentowe z ubezpieczenia społecznego
</t>
  </si>
  <si>
    <t>85503</t>
  </si>
  <si>
    <t>Karta Dużej Rodziny</t>
  </si>
  <si>
    <t>85513</t>
  </si>
  <si>
    <t>Składki na ubezpieczenie zdrowotne opłacane za osoby pobierające niektóre świadczenia rodzinne, zgodnie z przepisami ustawy o świadczeniach rodzinnych oraz za osoby pobierające zasiłki dla opiekunów, zgodnie z przepisami ustawy z dnia 4 kwietnia 2014 r. o ustaleniu i wypłacie zasiłków dla opiekunów</t>
  </si>
  <si>
    <t>Razem:</t>
  </si>
  <si>
    <t xml:space="preserve">                           </t>
  </si>
  <si>
    <t xml:space="preserve">                       </t>
  </si>
  <si>
    <t>Kwalifikacja wojskowa</t>
  </si>
  <si>
    <t>75224</t>
  </si>
  <si>
    <t>Obrona narodowa</t>
  </si>
  <si>
    <t>752</t>
  </si>
  <si>
    <t>Uzasadnienie: W niniejszym załączniku dokonuje się zmian w planie budżetu gminy na 2024 rok polegających na:</t>
  </si>
  <si>
    <t xml:space="preserve">      Uzasadnienie: W niniejszym załączniku dokonuje się zmian w planie budżetu gminy na 2024 rok polegających na:</t>
  </si>
  <si>
    <t>75109</t>
  </si>
  <si>
    <t>Wybory do rad gmin, rad powiatów i sejmików województw, wybory wójtów, burmistrzów i prezydentów miast oraz referenda gminne, powiatowe i wojewódzkie</t>
  </si>
  <si>
    <t>85295</t>
  </si>
  <si>
    <t>Pozostała działalność - wydatki bieżące</t>
  </si>
  <si>
    <t>Nazwa</t>
  </si>
  <si>
    <t>Plan przed zmianą</t>
  </si>
  <si>
    <t>Zmniejszenie</t>
  </si>
  <si>
    <t>Zwiększenie</t>
  </si>
  <si>
    <t>Plan po zmianach
(3+4+5)</t>
  </si>
  <si>
    <t>1</t>
  </si>
  <si>
    <t>bieżące</t>
  </si>
  <si>
    <t/>
  </si>
  <si>
    <t>Dotacja celowa otrzymana z budżetu państwa na realizację zadań bieżących z zakresu administracji rządowej oraz innych zadań zleconych gminie (związkom gmin, związkom powiatowo-gminnym) ustawami</t>
  </si>
  <si>
    <t>758</t>
  </si>
  <si>
    <t>Różne rozliczenia</t>
  </si>
  <si>
    <t>Środki z Funduszu Pomocy na finansowanie lub dofinansowanie zadań bieżących w zakresie pomocy obywatelom Ukrainy</t>
  </si>
  <si>
    <t>bieżące razem:</t>
  </si>
  <si>
    <t>w tym z tytułu dotacji i środków na finansowanie wydatków na realizację zadań finansowanych z udziałem środków, o których mowa w art. 5 ust. 1 pkt 2 i 3</t>
  </si>
  <si>
    <t>majątkowe</t>
  </si>
  <si>
    <t>majątkowe razem:</t>
  </si>
  <si>
    <t>Ogółem:</t>
  </si>
  <si>
    <t xml:space="preserve">     Wójta Gminy Bielsk z dnia 22 marca 2024 r.</t>
  </si>
  <si>
    <t xml:space="preserve">  13 350,00 zł - wprowadzeniu środków pochodzących z Funduszu Pomocowego utworzonego na podstawie art. 14 ustawy z dnia 12 marca 2022 roku o pomocy obywatelom </t>
  </si>
  <si>
    <t xml:space="preserve">                          Ukrainy w związku z konfliktem zbrojnym na terytorium tego państwa (Dz. U. z 2024 r., poz. 167 z późn. zm.), na finansowanie lub dofinansowanie zadań bieżących, </t>
  </si>
  <si>
    <t xml:space="preserve">                          obywatelami Ukrainy, </t>
  </si>
  <si>
    <t xml:space="preserve">                          z przeznaczeniem na realizację dodatkowych zadań oświatowych związanych z kształceniem, wychowaniem i opieką nad dziećmi i uczniami będącymi </t>
  </si>
  <si>
    <t xml:space="preserve">                    </t>
  </si>
  <si>
    <t xml:space="preserve">166 594,00 zł - wprowadzeniu dotacji z zakresu zadań z administracji rządowej na sfinansowanie wypłat dodatków osłonowych oraz kosztów obsługi tego zadania, zgodnie z pismem  </t>
  </si>
  <si>
    <t xml:space="preserve">     5 000,00 zł - przeniesieniu środków z dodatkowego wynagrodzenia rocznego na różne opłaty i składki w urzędzie gminy (dział 750, rozdział 75023), </t>
  </si>
  <si>
    <t xml:space="preserve">   12 000,00 zł - wprowadzeniu dotacji na organizację i przeprowadzenie wyborów do rad gmin, rad powiatów, sejmików województw i rad dzielnic m. st. Warszawy oraz wyborów wójtów, burmistrzów </t>
  </si>
  <si>
    <t xml:space="preserve">                           i prezydentów miast, z przeznaczeniem na diety członków komisji terytorialnych, zgodnie z pismem Krajowego Biura Wyborczego Delegatura w Płocku z dnia 19 marca 2024 r. </t>
  </si>
  <si>
    <t xml:space="preserve">                           Nr DPŁ.3112.5.2024 w wyborach do rad gmin, rad powiatów i sejmików województw, wyborach wójtów, burmistrzów i prezydentów miast oraz referendach gminnych, powiatowych</t>
  </si>
  <si>
    <t xml:space="preserve">                           i wojewódzkich (dział 751, rozdział 75109),      </t>
  </si>
  <si>
    <t xml:space="preserve">          34,50 zł -  przeniesieniu środków z zakupu materiałów na wydatki osobowe niezaliczone do wynagrodzeń w kwalifikacji wojskowej (dział 752, rozdział 75224), </t>
  </si>
  <si>
    <t xml:space="preserve">     2 000,00 zł -  przeniesieniu środków z zakupu usług remontowych na różne opłaty i składki w ochotniczych strażach pożarnych (dział 754, rozdział 75412), </t>
  </si>
  <si>
    <t xml:space="preserve">   13 350,00 zł -  wprowadzeniu środków pochodzących z Funduszu Pomocowego utworzonego na podstawie art. 14 ustawy z dnia 12 marca 2022 roku o pomocy obywatelom Ukrainy w związku </t>
  </si>
  <si>
    <t xml:space="preserve"> 166 594,00 zł -  wprowadzeniu dotacji z zakresu zadań z administracji rządowej na sfinansowanie wypłat dodatków osłonowych oraz kosztów obsługi tego zadania z przeznaczeniem na świadczenia </t>
  </si>
  <si>
    <t xml:space="preserve">     2 000,00 zł -  zmniejszeniu środków z zakupu usług obejmujących wykonanie ekspertyz, analiz i opinii w pozostałej działalności (dział 900, rozdział 90095),</t>
  </si>
  <si>
    <t xml:space="preserve">     2 000,00 zł -  zmniejszeniu środków z zakupu materiałów w pozostałych zadaniach w zakresie kultury (dział 921, rozdział 92105),</t>
  </si>
  <si>
    <t xml:space="preserve">     3 000,00 zł -  zmniejszeniu środków z zakupu usług remontowych w domach i ośrodkach kultury, świetlicach i klubach (dział 921, rozdział 92109),</t>
  </si>
  <si>
    <t xml:space="preserve">     5 000,00 zł -  zwiększeniu środków na zakup materiałów w domach i ośrodkach kultury, świetlicach i klubach (dział 921, rozdział 92109). </t>
  </si>
  <si>
    <t xml:space="preserve">                             Wójta Gminy Bielsk z dnia 22 marca 2024 r.</t>
  </si>
  <si>
    <t xml:space="preserve">Pozostała działalność - sfinansowanie wypłat dodatków osłonowych oraz kosztów obsługi </t>
  </si>
  <si>
    <t xml:space="preserve">         34,50 zł -  przeniesieniu środków z zakupu materiałów na wydatki osobowe niezaliczone do wynagrodzeń w kwalifikacji wojskowej (dział 752, rozdział 75224), </t>
  </si>
  <si>
    <t xml:space="preserve">  12 000,00 zł - wprowadzeniu dotacji na organizację i przeprowadzenie wyborów do rad gmin, rad powiatów, sejmików województw i rad dzielnic m. st. Warszawy oraz wyborów wójtów, </t>
  </si>
  <si>
    <t xml:space="preserve">                          burmistrzów i prezydentów miast, z przeznaczeniem na diety członków komisji terytorialnych, zgodnie z pismem Krajowego Biura Wyborczego Delegatura w Płocku </t>
  </si>
  <si>
    <t xml:space="preserve">                          z dnia 19 marca 2024 r. Nr DPŁ.3112.5.2024 w wyborach do rad gmin, rad powiatów i sejmików województw, wyborach wójtów, burmistrzów i prezydentów miast </t>
  </si>
  <si>
    <t xml:space="preserve">                          oraz referendach gminnych, powiatowych i wojewódzkich (dział 751, rozdział 75109),      </t>
  </si>
  <si>
    <t xml:space="preserve">166 594,00 zł -  wprowadzeniu dotacji z zakresu zadań z administracji rządowej na sfinansowanie wypłat dodatków osłonowych oraz kosztów obsługi tego zadania z przeznaczeniem </t>
  </si>
  <si>
    <t xml:space="preserve">                          na świadczenia społeczne, wynagrodzenia osobowe pracowników, składki na ubezpieczenia społeczne, składki na Fundusz Pracy oraz Fundusz Solidarnościowy, zakup </t>
  </si>
  <si>
    <t xml:space="preserve">                          (dział 852, rozdział 85295).    </t>
  </si>
  <si>
    <t xml:space="preserve">     Załącznik nr 1 do zarządzenia nr 28/2024 </t>
  </si>
  <si>
    <t xml:space="preserve">                          Mazowieckiego Urzędu Wojewódzkiego w Warszawie z dnia 19 marca 2024 r. WF-I.3112.17.2.2024.   </t>
  </si>
  <si>
    <t xml:space="preserve">     2 000,00 zł -  zwiększeniu środków na różne opłaty i składki w pozostałych działaniach związanych z gospodarką odpadami (dział 900, rozdział 90026),</t>
  </si>
  <si>
    <t xml:space="preserve">     Załącznik nr 2 do zarządzenia nr 28/2024 </t>
  </si>
  <si>
    <t xml:space="preserve">                             Załącznik nr 3 do zarządzenia nr 28/2024  </t>
  </si>
  <si>
    <t xml:space="preserve">                          materiałów i wyposażenia, zgodnie z pismem  Mazowieckiego Urzędu Wojewódzkiego w Warszawie z dnia 19.03.2024 r. WF-I.3112.17.2.2024 </t>
  </si>
  <si>
    <t xml:space="preserve">                           z konfliktem zbrojnym na terytorium tego państwa (Dz. U. z 2024 r., poz. 167 z późn. zm.), z przeznaczeniem na realizację dodatkowych zadań oświatowych związanych z kształceniem, </t>
  </si>
  <si>
    <t xml:space="preserve">                           wychowaniem i opieką nad dziećmi i uczniami będącymi obywatelami Ukrainy, kwota dofinansowania zostanie przeznaczona na zakup towarów, usług w związku z pomocą obywatelom </t>
  </si>
  <si>
    <t xml:space="preserve">                           Ukrainy, wynagrodzenia nauczycieli wypłacane w związku z pomocą obywatelom Ukrainy, składki i inne pochodne od wynagrodzeń pracowników w pozostałej działalności (dział 801, </t>
  </si>
  <si>
    <t xml:space="preserve">                           rozdział 80195),</t>
  </si>
  <si>
    <t xml:space="preserve">                          wójtów, burmistrzów i prezydentów miast, zgodnie z pismem Krajowego Biura Wyborczego Delegatura w Płocku z dnia 19 marca 2024 r. Nr DPŁ.3112.5.2024 </t>
  </si>
  <si>
    <t xml:space="preserve">                          w kwocie 12 000,00 zł, wprowadzeniu dotacji na organizację i przeprowadzenie wyborów do Parlamentu Europejskiego, zgodnie z pismem Krajowego Biura </t>
  </si>
  <si>
    <t xml:space="preserve">  34 768,00 zł - wprowadzeniu dotacji na organizację i przeprowadzenie wyborów do rad gmin, rad powiatów, sejmików województw i rad dzielnic m.st. Warszawy oraz wyborów </t>
  </si>
  <si>
    <t xml:space="preserve">                          Wyborczego Delegatura w Płocku z dnia 22 marca 2024 r. Nr DPŁ.3112.6.2024 w kwocie 22 768,00 zł,     </t>
  </si>
  <si>
    <t>§
/
grupa</t>
  </si>
  <si>
    <t>Plan</t>
  </si>
  <si>
    <t>Z tego:</t>
  </si>
  <si>
    <t>Wydatki bieżące</t>
  </si>
  <si>
    <t>Wydatki 
majątkowe</t>
  </si>
  <si>
    <t>wydatki 
jednostek
budżetowych</t>
  </si>
  <si>
    <t>dotacje na zadania bieżące</t>
  </si>
  <si>
    <t>świadczenia na rzecz osób fizycznych;</t>
  </si>
  <si>
    <t>wydatki na programy finansowane z udziałem środków, o których mowa w art. 5 ust. 1 pkt 2 i 3</t>
  </si>
  <si>
    <t>wypłaty z tytułu poręczeń i gwarancji</t>
  </si>
  <si>
    <t>obsługa długu</t>
  </si>
  <si>
    <t>inwestycje i zakupy inwestycyjne</t>
  </si>
  <si>
    <t>w tym:</t>
  </si>
  <si>
    <t>zakup i objęcie akcji i udziałów</t>
  </si>
  <si>
    <t>Wniesienie wkładów do spółek prawa handlowego</t>
  </si>
  <si>
    <t>wynagrodzenia i składki od nich naliczane</t>
  </si>
  <si>
    <t>wydatki związane z realizacją ich statutowych zadań;</t>
  </si>
  <si>
    <t>na programy finansowane z udziałem środków, o których mowa w art. 5 ust. 1 pkt 2 i 3,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</si>
  <si>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</si>
  <si>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</si>
  <si>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</si>
  <si>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</si>
  <si>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</si>
  <si>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</si>
  <si>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</si>
  <si>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</si>
  <si>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</si>
  <si>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</si>
  <si>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</si>
  <si>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</si>
  <si>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</si>
  <si>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</si>
  <si>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</si>
  <si>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</si>
  <si>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</si>
  <si>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</si>
  <si>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przed zmianą</t>
  </si>
  <si>
    <t>zmniejszenie</t>
  </si>
  <si>
    <t>zwiększenie</t>
  </si>
  <si>
    <t>po zmianach</t>
  </si>
  <si>
    <t>75023</t>
  </si>
  <si>
    <t>Urzędy gmin (miast i miast na prawach powiatu)</t>
  </si>
  <si>
    <t>75113</t>
  </si>
  <si>
    <t>Wybory do Parlamentu Europejskiego</t>
  </si>
  <si>
    <t>Kwalifikacja wojskowa.</t>
  </si>
  <si>
    <t>754</t>
  </si>
  <si>
    <t>Bezpieczeństwo publiczne i ochrona przeciwpożarowa</t>
  </si>
  <si>
    <t>75412</t>
  </si>
  <si>
    <t>Ochotnicze straże pożarne</t>
  </si>
  <si>
    <t>801</t>
  </si>
  <si>
    <t>Oświata i wychowanie</t>
  </si>
  <si>
    <t>80195</t>
  </si>
  <si>
    <t>Pozostała działalność</t>
  </si>
  <si>
    <t>900</t>
  </si>
  <si>
    <t>Gospodarka komunalna i ochrona środowiska</t>
  </si>
  <si>
    <t>90026</t>
  </si>
  <si>
    <t>Pozostałe działania związane z gospodarką odpadami</t>
  </si>
  <si>
    <t>90095</t>
  </si>
  <si>
    <t>921</t>
  </si>
  <si>
    <t>Kultura i ochrona dziedzictwa narodowego</t>
  </si>
  <si>
    <t>92105</t>
  </si>
  <si>
    <t>Pozostałe zadania w zakresie kultury</t>
  </si>
  <si>
    <t>92109</t>
  </si>
  <si>
    <t>Domy i ośrodki kultury, świetlice i kluby</t>
  </si>
  <si>
    <t>Wydatki razem:</t>
  </si>
  <si>
    <t xml:space="preserve">Wybory do Parlamentu Europejskiego </t>
  </si>
  <si>
    <t xml:space="preserve">   22 768,00 zł - wprowadzeniu dotacji na organizację i przeprowadzenie wyborów do Parlamentu Europejskiego, z przeznaczeniem na wynagrodzenia osobowe pracowników, </t>
  </si>
  <si>
    <t xml:space="preserve">   22 768,00 zł - wprowadzeniu dotacji na organizację i przeprowadzenie wyborów do Parlamentu Europejskiego, z przeznaczeniem na wynagrodzenia osobowe pracowników, składki na ubezpieczenia </t>
  </si>
  <si>
    <t xml:space="preserve">                           społeczne, składki na Fundusz Pracy oraz Fundusz Solidarnościowy, zakup materiałów i wyposażenia, usług pozostałych, podróże służbowe krajowe, zgodnie z pismem Krajowego Biura </t>
  </si>
  <si>
    <t xml:space="preserve">                           Wyborczego Delegatura w Płocku z dnia 22 marca 2024 r. Nr DPŁ.3112.6.2024 w wyborach do Parlamentu Europejskiego (dział 751, rozdział 75113), </t>
  </si>
  <si>
    <t xml:space="preserve">                           społeczne, wynagrodzenia osobowe pracowników, składki na ubezpieczenia społeczne, składki na Fundusz Pracy oraz Fundusz Solidarnościowy, zakup materiałów i wyposażenia, </t>
  </si>
  <si>
    <t xml:space="preserve">                           zgodnie z pismem  Mazowieckiego Urzędu Wojewódzkiego w Warszawie z dnia 19 marca 2024 r. WF-I.3112.17.2.2024  (dział 852, rozdział 85295),    </t>
  </si>
  <si>
    <t xml:space="preserve">                          składki na ubezpieczenia społeczne, składki na Fundusz Pracy oraz Fundusz Solidarnościowy, zakup materiałów i wyposażenia, usług pozostałych, podróże służbowe </t>
  </si>
  <si>
    <t xml:space="preserve">                          krajowe, zgodnie z pismem Krajowego Biura Wyborczego Delegatura w Płocku z dnia 22 marca 2024 r. Nr DPŁ.3112.6.2024 w wyborach do Parlamentu </t>
  </si>
  <si>
    <t xml:space="preserve">                          Europejskiego (dział 751, rozdział 75113), </t>
  </si>
  <si>
    <t>90002</t>
  </si>
  <si>
    <t>Gospodarka odpadami komunalnymi</t>
  </si>
  <si>
    <t xml:space="preserve">        220,00 zł -  przeniesieniu środków z dodatkowego wynagrodzenia rocznego na wydatki osobowe niezaliczone do wynagrodzeń w gospodarce odpadami komunalnymi (dział 900, rozdział 90002),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</si>
</sst>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0&quot; &quot;[$zł-415];[Red]&quot;-&quot;#,##0.00&quot; &quot;[$zł-415]"/>
  </numFmts>
  <fonts count="32">
    <font>
      <sz val="11"/>
      <color theme="1"/>
      <name val="Calibri"/>
      <family val="2"/>
      <scheme val="minor"/>
    </font>
    <font>
      <sz val="11"/>
      <color rgb="FF000000"/>
      <name val="Arial1"/>
      <charset val="238"/>
    </font>
    <font>
      <sz val="10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1"/>
      <color rgb="FFFF0000"/>
      <name val="Arial1"/>
      <charset val="238"/>
    </font>
    <font>
      <sz val="11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8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name val="Times New Roman"/>
      <family val="1"/>
      <charset val="238"/>
    </font>
    <font>
      <b/>
      <sz val="12"/>
      <name val="Arial CE"/>
      <charset val="238"/>
    </font>
    <font>
      <b/>
      <u/>
      <sz val="12"/>
      <name val="Times New Roman"/>
      <family val="1"/>
      <charset val="238"/>
    </font>
    <font>
      <sz val="8"/>
      <color rgb="FF000000"/>
      <name val="Arial"/>
    </font>
    <font>
      <sz val="6"/>
      <color rgb="FF000000"/>
      <name val="Arial"/>
    </font>
    <font>
      <b/>
      <sz val="8"/>
      <color rgb="FF000000"/>
      <name val="Arial"/>
    </font>
    <font>
      <sz val="7"/>
      <color rgb="FF000000"/>
      <name val="Arial"/>
    </font>
    <font>
      <b/>
      <sz val="7"/>
      <color rgb="FF000000"/>
      <name val="Arial"/>
    </font>
    <font>
      <sz val="5"/>
      <color rgb="FF000000"/>
      <name val="Arial"/>
    </font>
    <font>
      <b/>
      <sz val="5"/>
      <color rgb="FF000000"/>
      <name val="Arial"/>
    </font>
    <font>
      <sz val="8"/>
      <color rgb="FF000000"/>
      <name val="Tahoma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Border="0" applyProtection="0"/>
    <xf numFmtId="0" fontId="2" fillId="0" borderId="0" applyNumberFormat="0" applyBorder="0" applyProtection="0"/>
    <xf numFmtId="0" fontId="19" fillId="0" borderId="0" applyNumberFormat="0" applyBorder="0" applyProtection="0"/>
    <xf numFmtId="0" fontId="1" fillId="0" borderId="0"/>
  </cellStyleXfs>
  <cellXfs count="130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>
      <alignment vertical="center"/>
    </xf>
    <xf numFmtId="0" fontId="4" fillId="0" borderId="0" xfId="1" applyFont="1" applyFill="1" applyBorder="1" applyAlignment="1"/>
    <xf numFmtId="0" fontId="3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9" fillId="0" borderId="0" xfId="0" applyFont="1" applyFill="1" applyBorder="1"/>
    <xf numFmtId="0" fontId="7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horizontal="left"/>
      <protection locked="0"/>
    </xf>
    <xf numFmtId="0" fontId="12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7" fillId="0" borderId="0" xfId="0" applyFont="1"/>
    <xf numFmtId="0" fontId="14" fillId="0" borderId="0" xfId="1" applyFont="1" applyFill="1" applyBorder="1" applyAlignment="1"/>
    <xf numFmtId="0" fontId="13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9" fillId="0" borderId="0" xfId="0" applyFont="1" applyAlignment="1">
      <alignment vertical="center"/>
    </xf>
    <xf numFmtId="0" fontId="18" fillId="0" borderId="0" xfId="0" applyFont="1"/>
    <xf numFmtId="0" fontId="10" fillId="0" borderId="0" xfId="0" applyFont="1" applyFill="1" applyBorder="1"/>
    <xf numFmtId="0" fontId="8" fillId="0" borderId="0" xfId="1" applyFont="1" applyFill="1" applyAlignment="1">
      <alignment horizontal="center"/>
    </xf>
    <xf numFmtId="0" fontId="4" fillId="0" borderId="0" xfId="1" applyFont="1" applyFill="1" applyAlignment="1"/>
    <xf numFmtId="0" fontId="19" fillId="0" borderId="0" xfId="3" applyFont="1" applyFill="1" applyAlignment="1"/>
    <xf numFmtId="0" fontId="8" fillId="0" borderId="0" xfId="1" applyFont="1" applyFill="1" applyAlignment="1">
      <alignment horizontal="left"/>
    </xf>
    <xf numFmtId="0" fontId="7" fillId="2" borderId="1" xfId="3" applyFont="1" applyFill="1" applyBorder="1" applyAlignment="1">
      <alignment horizontal="center" vertical="center"/>
    </xf>
    <xf numFmtId="49" fontId="4" fillId="2" borderId="1" xfId="3" applyNumberFormat="1" applyFont="1" applyFill="1" applyBorder="1" applyAlignment="1" applyProtection="1">
      <alignment horizontal="left" vertical="top" wrapText="1"/>
      <protection locked="0"/>
    </xf>
    <xf numFmtId="4" fontId="4" fillId="2" borderId="1" xfId="3" applyNumberFormat="1" applyFont="1" applyFill="1" applyBorder="1" applyAlignment="1" applyProtection="1">
      <alignment horizontal="right" vertical="top" wrapText="1"/>
      <protection locked="0"/>
    </xf>
    <xf numFmtId="4" fontId="4" fillId="0" borderId="1" xfId="3" applyNumberFormat="1" applyFont="1" applyFill="1" applyBorder="1" applyAlignment="1">
      <alignment vertical="top"/>
    </xf>
    <xf numFmtId="4" fontId="16" fillId="2" borderId="1" xfId="3" applyNumberFormat="1" applyFont="1" applyFill="1" applyBorder="1" applyAlignment="1" applyProtection="1">
      <alignment horizontal="right" vertical="top" wrapText="1"/>
      <protection locked="0"/>
    </xf>
    <xf numFmtId="4" fontId="16" fillId="0" borderId="1" xfId="3" applyNumberFormat="1" applyFont="1" applyFill="1" applyBorder="1" applyAlignment="1">
      <alignment vertical="top"/>
    </xf>
    <xf numFmtId="49" fontId="16" fillId="2" borderId="1" xfId="3" applyNumberFormat="1" applyFont="1" applyFill="1" applyBorder="1" applyAlignment="1" applyProtection="1">
      <alignment horizontal="left" vertical="top" wrapText="1"/>
      <protection locked="0"/>
    </xf>
    <xf numFmtId="49" fontId="4" fillId="2" borderId="1" xfId="3" applyNumberFormat="1" applyFont="1" applyFill="1" applyBorder="1" applyAlignment="1" applyProtection="1">
      <alignment horizontal="center" vertical="top" wrapText="1"/>
      <protection locked="0"/>
    </xf>
    <xf numFmtId="49" fontId="4" fillId="2" borderId="1" xfId="3" applyNumberFormat="1" applyFont="1" applyFill="1" applyBorder="1" applyAlignment="1" applyProtection="1">
      <alignment horizontal="right" vertical="top" wrapText="1"/>
      <protection locked="0"/>
    </xf>
    <xf numFmtId="49" fontId="4" fillId="2" borderId="3" xfId="3" applyNumberFormat="1" applyFont="1" applyFill="1" applyBorder="1" applyAlignment="1" applyProtection="1">
      <alignment horizontal="center" vertical="top" wrapText="1"/>
      <protection locked="0"/>
    </xf>
    <xf numFmtId="4" fontId="17" fillId="0" borderId="1" xfId="3" applyNumberFormat="1" applyFont="1" applyFill="1" applyBorder="1" applyAlignment="1">
      <alignment vertical="top"/>
    </xf>
    <xf numFmtId="0" fontId="0" fillId="0" borderId="0" xfId="3" applyFont="1" applyFill="1" applyAlignment="1">
      <alignment vertical="center"/>
    </xf>
    <xf numFmtId="0" fontId="7" fillId="0" borderId="0" xfId="3" applyFont="1" applyFill="1" applyAlignment="1">
      <alignment vertical="center"/>
    </xf>
    <xf numFmtId="0" fontId="0" fillId="0" borderId="0" xfId="3" applyFont="1" applyFill="1" applyAlignment="1"/>
    <xf numFmtId="0" fontId="10" fillId="0" borderId="0" xfId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15" fillId="2" borderId="1" xfId="3" applyFont="1" applyFill="1" applyBorder="1" applyAlignment="1">
      <alignment horizontal="center" vertical="top"/>
    </xf>
    <xf numFmtId="0" fontId="15" fillId="2" borderId="1" xfId="3" applyFont="1" applyFill="1" applyBorder="1" applyAlignment="1">
      <alignment horizontal="center" vertical="top" wrapText="1"/>
    </xf>
    <xf numFmtId="4" fontId="17" fillId="0" borderId="0" xfId="3" applyNumberFormat="1" applyFont="1" applyFill="1" applyAlignment="1">
      <alignment vertical="top"/>
    </xf>
    <xf numFmtId="49" fontId="4" fillId="2" borderId="3" xfId="3" applyNumberFormat="1" applyFont="1" applyFill="1" applyBorder="1" applyAlignment="1" applyProtection="1">
      <alignment horizontal="right" vertical="top" wrapText="1"/>
      <protection locked="0"/>
    </xf>
    <xf numFmtId="4" fontId="4" fillId="0" borderId="3" xfId="3" applyNumberFormat="1" applyFont="1" applyFill="1" applyBorder="1" applyAlignment="1">
      <alignment vertical="top"/>
    </xf>
    <xf numFmtId="4" fontId="4" fillId="2" borderId="3" xfId="3" applyNumberFormat="1" applyFont="1" applyFill="1" applyBorder="1" applyAlignment="1" applyProtection="1">
      <alignment horizontal="right" vertical="top" wrapText="1"/>
      <protection locked="0"/>
    </xf>
    <xf numFmtId="49" fontId="4" fillId="2" borderId="3" xfId="3" applyNumberFormat="1" applyFont="1" applyFill="1" applyBorder="1" applyAlignment="1" applyProtection="1">
      <alignment horizontal="left" vertical="top" wrapText="1"/>
      <protection locked="0"/>
    </xf>
    <xf numFmtId="0" fontId="4" fillId="2" borderId="3" xfId="3" applyFont="1" applyFill="1" applyBorder="1" applyAlignment="1" applyProtection="1">
      <alignment horizontal="left" vertical="top" wrapText="1"/>
      <protection locked="0"/>
    </xf>
    <xf numFmtId="0" fontId="14" fillId="0" borderId="0" xfId="1" applyFont="1" applyFill="1" applyAlignment="1"/>
    <xf numFmtId="4" fontId="16" fillId="2" borderId="2" xfId="3" applyNumberFormat="1" applyFont="1" applyFill="1" applyBorder="1" applyAlignment="1" applyProtection="1">
      <alignment horizontal="right" vertical="top" wrapText="1"/>
      <protection locked="0"/>
    </xf>
    <xf numFmtId="49" fontId="16" fillId="2" borderId="1" xfId="3" applyNumberFormat="1" applyFont="1" applyFill="1" applyBorder="1" applyAlignment="1" applyProtection="1">
      <alignment horizontal="right" vertical="top" wrapText="1"/>
      <protection locked="0"/>
    </xf>
    <xf numFmtId="49" fontId="22" fillId="2" borderId="1" xfId="3" applyNumberFormat="1" applyFont="1" applyFill="1" applyBorder="1" applyAlignment="1" applyProtection="1">
      <alignment horizontal="center" vertical="top" wrapText="1"/>
      <protection locked="0"/>
    </xf>
    <xf numFmtId="49" fontId="16" fillId="2" borderId="1" xfId="3" applyNumberFormat="1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Alignment="1">
      <alignment vertical="center"/>
    </xf>
    <xf numFmtId="49" fontId="4" fillId="2" borderId="9" xfId="3" applyNumberFormat="1" applyFont="1" applyFill="1" applyBorder="1" applyAlignment="1" applyProtection="1">
      <alignment horizontal="center" vertical="top" wrapText="1"/>
      <protection locked="0"/>
    </xf>
    <xf numFmtId="49" fontId="4" fillId="2" borderId="9" xfId="3" applyNumberFormat="1" applyFont="1" applyFill="1" applyBorder="1" applyAlignment="1" applyProtection="1">
      <alignment horizontal="right" vertical="top" wrapText="1"/>
      <protection locked="0"/>
    </xf>
    <xf numFmtId="49" fontId="4" fillId="2" borderId="9" xfId="3" applyNumberFormat="1" applyFont="1" applyFill="1" applyBorder="1" applyAlignment="1" applyProtection="1">
      <alignment horizontal="left" vertical="top" wrapText="1"/>
      <protection locked="0"/>
    </xf>
    <xf numFmtId="4" fontId="4" fillId="2" borderId="9" xfId="3" applyNumberFormat="1" applyFont="1" applyFill="1" applyBorder="1" applyAlignment="1" applyProtection="1">
      <alignment horizontal="right" vertical="top" wrapText="1"/>
      <protection locked="0"/>
    </xf>
    <xf numFmtId="4" fontId="4" fillId="0" borderId="9" xfId="3" applyNumberFormat="1" applyFont="1" applyFill="1" applyBorder="1" applyAlignment="1">
      <alignment vertical="top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top" wrapText="1"/>
    </xf>
    <xf numFmtId="49" fontId="16" fillId="0" borderId="1" xfId="3" applyNumberFormat="1" applyFont="1" applyFill="1" applyBorder="1" applyAlignment="1">
      <alignment horizontal="center" vertical="top" wrapText="1"/>
    </xf>
    <xf numFmtId="0" fontId="16" fillId="0" borderId="1" xfId="3" applyFont="1" applyFill="1" applyBorder="1" applyAlignment="1">
      <alignment horizontal="left" vertical="top" wrapText="1"/>
    </xf>
    <xf numFmtId="0" fontId="30" fillId="2" borderId="0" xfId="0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165" fontId="10" fillId="0" borderId="0" xfId="0" applyNumberFormat="1" applyFont="1" applyFill="1" applyBorder="1" applyAlignment="1">
      <alignment horizontal="left" vertical="center"/>
    </xf>
    <xf numFmtId="0" fontId="31" fillId="0" borderId="0" xfId="0" applyFont="1" applyFill="1" applyBorder="1"/>
    <xf numFmtId="0" fontId="1" fillId="0" borderId="0" xfId="0" applyFont="1" applyFill="1" applyBorder="1" applyAlignment="1">
      <alignment vertical="center"/>
    </xf>
    <xf numFmtId="49" fontId="14" fillId="2" borderId="2" xfId="3" applyNumberFormat="1" applyFont="1" applyFill="1" applyBorder="1" applyAlignment="1" applyProtection="1">
      <alignment horizontal="center" vertical="top" wrapText="1"/>
      <protection locked="0"/>
    </xf>
    <xf numFmtId="49" fontId="4" fillId="2" borderId="2" xfId="3" applyNumberFormat="1" applyFont="1" applyFill="1" applyBorder="1" applyAlignment="1" applyProtection="1">
      <alignment horizontal="center" vertical="top" wrapText="1"/>
      <protection locked="0"/>
    </xf>
    <xf numFmtId="49" fontId="4" fillId="2" borderId="2" xfId="3" applyNumberFormat="1" applyFont="1" applyFill="1" applyBorder="1" applyAlignment="1" applyProtection="1">
      <alignment horizontal="left" vertical="top" wrapText="1"/>
      <protection locked="0"/>
    </xf>
    <xf numFmtId="4" fontId="4" fillId="2" borderId="2" xfId="3" applyNumberFormat="1" applyFont="1" applyFill="1" applyBorder="1" applyAlignment="1" applyProtection="1">
      <alignment horizontal="right" vertical="top" wrapText="1"/>
      <protection locked="0"/>
    </xf>
    <xf numFmtId="49" fontId="8" fillId="2" borderId="1" xfId="3" applyNumberFormat="1" applyFont="1" applyFill="1" applyBorder="1" applyAlignment="1" applyProtection="1">
      <alignment horizontal="center" vertical="top" wrapText="1"/>
      <protection locked="0"/>
    </xf>
    <xf numFmtId="49" fontId="4" fillId="0" borderId="1" xfId="3" applyNumberFormat="1" applyFont="1" applyFill="1" applyBorder="1" applyAlignment="1">
      <alignment horizontal="right" vertical="top" wrapText="1"/>
    </xf>
    <xf numFmtId="49" fontId="16" fillId="2" borderId="8" xfId="3" applyNumberFormat="1" applyFont="1" applyFill="1" applyBorder="1" applyAlignment="1" applyProtection="1">
      <alignment horizontal="center" vertical="top" wrapText="1"/>
      <protection locked="0"/>
    </xf>
    <xf numFmtId="49" fontId="16" fillId="2" borderId="7" xfId="3" applyNumberFormat="1" applyFont="1" applyFill="1" applyBorder="1" applyAlignment="1" applyProtection="1">
      <alignment horizontal="right" vertical="top" wrapText="1"/>
      <protection locked="0"/>
    </xf>
    <xf numFmtId="49" fontId="16" fillId="2" borderId="7" xfId="3" applyNumberFormat="1" applyFont="1" applyFill="1" applyBorder="1" applyAlignment="1" applyProtection="1">
      <alignment horizontal="left" vertical="top" wrapText="1"/>
      <protection locked="0"/>
    </xf>
    <xf numFmtId="4" fontId="16" fillId="2" borderId="7" xfId="3" applyNumberFormat="1" applyFont="1" applyFill="1" applyBorder="1" applyAlignment="1" applyProtection="1">
      <alignment horizontal="right" vertical="top" wrapText="1"/>
      <protection locked="0"/>
    </xf>
    <xf numFmtId="4" fontId="16" fillId="0" borderId="6" xfId="3" applyNumberFormat="1" applyFont="1" applyFill="1" applyBorder="1" applyAlignment="1">
      <alignment vertical="top"/>
    </xf>
    <xf numFmtId="49" fontId="16" fillId="2" borderId="3" xfId="3" applyNumberFormat="1" applyFont="1" applyFill="1" applyBorder="1" applyAlignment="1" applyProtection="1">
      <alignment horizontal="left" vertical="top" wrapText="1"/>
      <protection locked="0"/>
    </xf>
    <xf numFmtId="49" fontId="16" fillId="2" borderId="3" xfId="3" applyNumberFormat="1" applyFont="1" applyFill="1" applyBorder="1" applyAlignment="1" applyProtection="1">
      <alignment horizontal="right" vertical="top" wrapText="1"/>
      <protection locked="0"/>
    </xf>
    <xf numFmtId="4" fontId="16" fillId="2" borderId="3" xfId="3" applyNumberFormat="1" applyFont="1" applyFill="1" applyBorder="1" applyAlignment="1" applyProtection="1">
      <alignment horizontal="right" vertical="top" wrapText="1"/>
      <protection locked="0"/>
    </xf>
    <xf numFmtId="4" fontId="16" fillId="0" borderId="3" xfId="3" applyNumberFormat="1" applyFont="1" applyFill="1" applyBorder="1" applyAlignment="1">
      <alignment vertical="top"/>
    </xf>
    <xf numFmtId="164" fontId="25" fillId="2" borderId="1" xfId="0" applyNumberFormat="1" applyFont="1" applyFill="1" applyBorder="1" applyAlignment="1">
      <alignment horizontal="right" vertical="center" wrapText="1"/>
    </xf>
    <xf numFmtId="164" fontId="27" fillId="2" borderId="1" xfId="0" applyNumberFormat="1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left" vertical="center" wrapText="1"/>
    </xf>
    <xf numFmtId="164" fontId="26" fillId="2" borderId="1" xfId="0" applyNumberFormat="1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164" fontId="29" fillId="2" borderId="1" xfId="0" applyNumberFormat="1" applyFont="1" applyFill="1" applyBorder="1" applyAlignment="1">
      <alignment horizontal="center" vertical="center" wrapText="1"/>
    </xf>
    <xf numFmtId="164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16" fillId="0" borderId="10" xfId="3" applyNumberFormat="1" applyFont="1" applyFill="1" applyBorder="1" applyAlignment="1">
      <alignment horizontal="left" vertical="top" wrapText="1"/>
    </xf>
    <xf numFmtId="49" fontId="16" fillId="0" borderId="10" xfId="3" applyNumberFormat="1" applyFont="1" applyFill="1" applyBorder="1" applyAlignment="1">
      <alignment horizontal="right" vertical="top" wrapText="1"/>
    </xf>
    <xf numFmtId="49" fontId="16" fillId="2" borderId="10" xfId="3" applyNumberFormat="1" applyFont="1" applyFill="1" applyBorder="1" applyAlignment="1" applyProtection="1">
      <alignment horizontal="left" vertical="top" wrapText="1"/>
      <protection locked="0"/>
    </xf>
    <xf numFmtId="4" fontId="16" fillId="2" borderId="10" xfId="3" applyNumberFormat="1" applyFont="1" applyFill="1" applyBorder="1" applyAlignment="1" applyProtection="1">
      <alignment horizontal="right" vertical="top" wrapText="1"/>
      <protection locked="0"/>
    </xf>
    <xf numFmtId="4" fontId="16" fillId="0" borderId="10" xfId="3" applyNumberFormat="1" applyFont="1" applyFill="1" applyBorder="1" applyAlignment="1">
      <alignment vertical="top"/>
    </xf>
    <xf numFmtId="0" fontId="26" fillId="2" borderId="1" xfId="0" applyFont="1" applyFill="1" applyBorder="1" applyAlignment="1">
      <alignment horizontal="left" vertical="center" wrapText="1"/>
    </xf>
    <xf numFmtId="164" fontId="26" fillId="2" borderId="1" xfId="0" applyNumberFormat="1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164" fontId="25" fillId="2" borderId="1" xfId="0" applyNumberFormat="1" applyFont="1" applyFill="1" applyBorder="1" applyAlignment="1">
      <alignment horizontal="right" vertical="center" wrapText="1"/>
    </xf>
    <xf numFmtId="0" fontId="25" fillId="2" borderId="1" xfId="0" applyFont="1" applyFill="1" applyBorder="1" applyAlignment="1">
      <alignment horizontal="right" vertical="center" wrapText="1"/>
    </xf>
    <xf numFmtId="0" fontId="27" fillId="2" borderId="1" xfId="0" applyFont="1" applyFill="1" applyBorder="1" applyAlignment="1">
      <alignment horizontal="left" vertical="center" wrapText="1"/>
    </xf>
    <xf numFmtId="164" fontId="27" fillId="2" borderId="1" xfId="0" applyNumberFormat="1" applyFont="1" applyFill="1" applyBorder="1" applyAlignment="1">
      <alignment horizontal="right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164" fontId="28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  <protection locked="0"/>
    </xf>
    <xf numFmtId="164" fontId="29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1" fillId="2" borderId="5" xfId="4" applyFill="1" applyBorder="1"/>
    <xf numFmtId="0" fontId="15" fillId="2" borderId="1" xfId="3" applyFont="1" applyFill="1" applyBorder="1" applyAlignment="1">
      <alignment horizontal="center" vertical="center" wrapText="1"/>
    </xf>
    <xf numFmtId="49" fontId="17" fillId="2" borderId="1" xfId="3" applyNumberFormat="1" applyFont="1" applyFill="1" applyBorder="1" applyAlignment="1" applyProtection="1">
      <alignment horizontal="center" vertical="top" wrapText="1"/>
      <protection locked="0"/>
    </xf>
    <xf numFmtId="0" fontId="21" fillId="0" borderId="4" xfId="3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top"/>
    </xf>
    <xf numFmtId="0" fontId="15" fillId="2" borderId="1" xfId="3" applyFont="1" applyFill="1" applyBorder="1" applyAlignment="1">
      <alignment horizontal="center" vertical="top" wrapText="1"/>
    </xf>
  </cellXfs>
  <cellStyles count="5">
    <cellStyle name="Normalny" xfId="0" builtinId="0"/>
    <cellStyle name="Normalny 2" xfId="2"/>
    <cellStyle name="Normalny 3" xfId="4"/>
    <cellStyle name="Normalny 5" xfId="3"/>
    <cellStyle name="Normalny_Arkusz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16" zoomScaleNormal="100" zoomScaleSheetLayoutView="90" workbookViewId="0">
      <selection activeCell="A23" sqref="A23"/>
    </sheetView>
  </sheetViews>
  <sheetFormatPr defaultRowHeight="14.5"/>
  <cols>
    <col min="1" max="1" width="5.54296875" customWidth="1"/>
    <col min="2" max="2" width="18.7265625" customWidth="1"/>
    <col min="3" max="3" width="23.26953125" customWidth="1"/>
    <col min="4" max="4" width="29.08984375" customWidth="1"/>
    <col min="5" max="5" width="7.54296875" customWidth="1"/>
    <col min="6" max="6" width="10.6328125" customWidth="1"/>
    <col min="7" max="7" width="16.7265625" customWidth="1"/>
  </cols>
  <sheetData>
    <row r="1" spans="1:11" ht="15.5">
      <c r="A1" s="1"/>
      <c r="B1" s="2"/>
      <c r="C1" s="3"/>
      <c r="D1" s="4"/>
      <c r="E1" s="21"/>
      <c r="F1" s="4"/>
      <c r="G1" s="21" t="s">
        <v>97</v>
      </c>
      <c r="H1" s="1"/>
      <c r="I1" s="2"/>
      <c r="J1" s="1"/>
      <c r="K1" s="1"/>
    </row>
    <row r="2" spans="1:11" ht="15.5">
      <c r="A2" s="2"/>
      <c r="B2" s="2"/>
      <c r="C2" s="4"/>
      <c r="D2" s="4"/>
      <c r="E2" s="21"/>
      <c r="F2" s="4"/>
      <c r="G2" s="21" t="s">
        <v>67</v>
      </c>
      <c r="H2" s="1"/>
      <c r="I2" s="2"/>
      <c r="J2" s="1"/>
      <c r="K2" s="1"/>
    </row>
    <row r="3" spans="1:11" ht="18">
      <c r="A3" s="2"/>
      <c r="B3" s="2" t="s">
        <v>0</v>
      </c>
      <c r="C3" s="5"/>
      <c r="D3" s="6"/>
      <c r="E3" s="4"/>
      <c r="F3" s="4"/>
      <c r="G3" s="7"/>
      <c r="H3" s="5"/>
      <c r="I3" s="2"/>
      <c r="J3" s="2"/>
      <c r="K3" s="8"/>
    </row>
    <row r="4" spans="1:11" ht="25.5" customHeight="1">
      <c r="A4" s="98" t="s">
        <v>6</v>
      </c>
      <c r="B4" s="111" t="s">
        <v>50</v>
      </c>
      <c r="C4" s="111"/>
      <c r="D4" s="111"/>
      <c r="E4" s="111" t="s">
        <v>51</v>
      </c>
      <c r="F4" s="111"/>
      <c r="G4" s="98" t="s">
        <v>52</v>
      </c>
      <c r="H4" s="111" t="s">
        <v>53</v>
      </c>
      <c r="I4" s="111"/>
      <c r="J4" s="111" t="s">
        <v>54</v>
      </c>
      <c r="K4" s="111"/>
    </row>
    <row r="5" spans="1:11">
      <c r="A5" s="99" t="s">
        <v>55</v>
      </c>
      <c r="B5" s="112">
        <v>2</v>
      </c>
      <c r="C5" s="112"/>
      <c r="D5" s="112"/>
      <c r="E5" s="112">
        <v>3</v>
      </c>
      <c r="F5" s="112"/>
      <c r="G5" s="99">
        <v>4</v>
      </c>
      <c r="H5" s="112">
        <v>5</v>
      </c>
      <c r="I5" s="112"/>
      <c r="J5" s="112">
        <v>6</v>
      </c>
      <c r="K5" s="112"/>
    </row>
    <row r="6" spans="1:11" ht="14.5" customHeight="1">
      <c r="A6" s="113" t="s">
        <v>56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</row>
    <row r="7" spans="1:11" ht="18" customHeight="1">
      <c r="A7" s="68" t="s">
        <v>21</v>
      </c>
      <c r="B7" s="109" t="s">
        <v>22</v>
      </c>
      <c r="C7" s="109"/>
      <c r="D7" s="109"/>
      <c r="E7" s="110">
        <v>39949</v>
      </c>
      <c r="F7" s="110"/>
      <c r="G7" s="97">
        <v>0</v>
      </c>
      <c r="H7" s="110">
        <v>34768</v>
      </c>
      <c r="I7" s="110"/>
      <c r="J7" s="110">
        <v>74717</v>
      </c>
      <c r="K7" s="110"/>
    </row>
    <row r="8" spans="1:11" ht="25" customHeight="1">
      <c r="A8" s="96" t="s">
        <v>57</v>
      </c>
      <c r="B8" s="109" t="s">
        <v>58</v>
      </c>
      <c r="C8" s="109"/>
      <c r="D8" s="109"/>
      <c r="E8" s="110">
        <v>39949</v>
      </c>
      <c r="F8" s="110"/>
      <c r="G8" s="97">
        <v>0</v>
      </c>
      <c r="H8" s="110">
        <v>34768</v>
      </c>
      <c r="I8" s="110"/>
      <c r="J8" s="110">
        <v>74717</v>
      </c>
      <c r="K8" s="110"/>
    </row>
    <row r="9" spans="1:11" ht="23" customHeight="1">
      <c r="A9" s="68" t="s">
        <v>59</v>
      </c>
      <c r="B9" s="109" t="s">
        <v>60</v>
      </c>
      <c r="C9" s="109"/>
      <c r="D9" s="109"/>
      <c r="E9" s="110">
        <v>20904115.02</v>
      </c>
      <c r="F9" s="110"/>
      <c r="G9" s="97">
        <v>0</v>
      </c>
      <c r="H9" s="110">
        <v>13350</v>
      </c>
      <c r="I9" s="110"/>
      <c r="J9" s="110">
        <v>20917465.02</v>
      </c>
      <c r="K9" s="110"/>
    </row>
    <row r="10" spans="1:11" ht="20.5" customHeight="1">
      <c r="A10" s="96" t="s">
        <v>57</v>
      </c>
      <c r="B10" s="109" t="s">
        <v>61</v>
      </c>
      <c r="C10" s="109"/>
      <c r="D10" s="109"/>
      <c r="E10" s="110">
        <v>40693</v>
      </c>
      <c r="F10" s="110"/>
      <c r="G10" s="97">
        <v>0</v>
      </c>
      <c r="H10" s="110">
        <v>13350</v>
      </c>
      <c r="I10" s="110"/>
      <c r="J10" s="110">
        <v>54043</v>
      </c>
      <c r="K10" s="110"/>
    </row>
    <row r="11" spans="1:11" ht="24" customHeight="1">
      <c r="A11" s="68" t="s">
        <v>25</v>
      </c>
      <c r="B11" s="109" t="s">
        <v>26</v>
      </c>
      <c r="C11" s="109"/>
      <c r="D11" s="109"/>
      <c r="E11" s="110">
        <v>392815</v>
      </c>
      <c r="F11" s="110"/>
      <c r="G11" s="97">
        <v>0</v>
      </c>
      <c r="H11" s="110">
        <v>166594</v>
      </c>
      <c r="I11" s="110"/>
      <c r="J11" s="110">
        <v>559409</v>
      </c>
      <c r="K11" s="110"/>
    </row>
    <row r="12" spans="1:11" ht="26" customHeight="1">
      <c r="A12" s="96" t="s">
        <v>57</v>
      </c>
      <c r="B12" s="109" t="s">
        <v>58</v>
      </c>
      <c r="C12" s="109"/>
      <c r="D12" s="109"/>
      <c r="E12" s="110">
        <v>25115</v>
      </c>
      <c r="F12" s="110"/>
      <c r="G12" s="97">
        <v>0</v>
      </c>
      <c r="H12" s="110">
        <v>166594</v>
      </c>
      <c r="I12" s="110"/>
      <c r="J12" s="110">
        <v>191709</v>
      </c>
      <c r="K12" s="110"/>
    </row>
    <row r="13" spans="1:11" ht="26" customHeight="1">
      <c r="A13" s="115" t="s">
        <v>62</v>
      </c>
      <c r="B13" s="115"/>
      <c r="C13" s="115"/>
      <c r="D13" s="115"/>
      <c r="E13" s="114">
        <v>50410517.039999999</v>
      </c>
      <c r="F13" s="114"/>
      <c r="G13" s="94">
        <v>0</v>
      </c>
      <c r="H13" s="114">
        <v>214712</v>
      </c>
      <c r="I13" s="114"/>
      <c r="J13" s="114">
        <v>50625229.039999999</v>
      </c>
      <c r="K13" s="114"/>
    </row>
    <row r="14" spans="1:11" ht="26" customHeight="1">
      <c r="A14" s="69" t="s">
        <v>57</v>
      </c>
      <c r="B14" s="109" t="s">
        <v>63</v>
      </c>
      <c r="C14" s="109"/>
      <c r="D14" s="109"/>
      <c r="E14" s="110">
        <v>0</v>
      </c>
      <c r="F14" s="110"/>
      <c r="G14" s="97">
        <v>0</v>
      </c>
      <c r="H14" s="110">
        <v>0</v>
      </c>
      <c r="I14" s="110"/>
      <c r="J14" s="110">
        <v>0</v>
      </c>
      <c r="K14" s="110"/>
    </row>
    <row r="15" spans="1:11" ht="26" customHeight="1">
      <c r="A15" s="113" t="s">
        <v>64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</row>
    <row r="16" spans="1:11" ht="26" customHeight="1">
      <c r="A16" s="115" t="s">
        <v>65</v>
      </c>
      <c r="B16" s="115"/>
      <c r="C16" s="115"/>
      <c r="D16" s="115"/>
      <c r="E16" s="114">
        <v>19297347.5</v>
      </c>
      <c r="F16" s="114"/>
      <c r="G16" s="94">
        <v>0</v>
      </c>
      <c r="H16" s="114">
        <v>0</v>
      </c>
      <c r="I16" s="114"/>
      <c r="J16" s="114">
        <v>19297347.5</v>
      </c>
      <c r="K16" s="114"/>
    </row>
    <row r="17" spans="1:11" ht="26" customHeight="1">
      <c r="A17" s="69" t="s">
        <v>57</v>
      </c>
      <c r="B17" s="109" t="s">
        <v>63</v>
      </c>
      <c r="C17" s="109"/>
      <c r="D17" s="109"/>
      <c r="E17" s="110">
        <v>5079907.5</v>
      </c>
      <c r="F17" s="110"/>
      <c r="G17" s="97">
        <v>0</v>
      </c>
      <c r="H17" s="110">
        <v>0</v>
      </c>
      <c r="I17" s="110"/>
      <c r="J17" s="110">
        <v>5079907.5</v>
      </c>
      <c r="K17" s="110"/>
    </row>
    <row r="18" spans="1:11" ht="26" customHeight="1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1" ht="26" customHeight="1">
      <c r="A19" s="113" t="s">
        <v>66</v>
      </c>
      <c r="B19" s="113"/>
      <c r="C19" s="113"/>
      <c r="D19" s="113"/>
      <c r="E19" s="114">
        <v>69707864.540000007</v>
      </c>
      <c r="F19" s="114"/>
      <c r="G19" s="94">
        <v>0</v>
      </c>
      <c r="H19" s="114">
        <v>214712</v>
      </c>
      <c r="I19" s="114"/>
      <c r="J19" s="114">
        <v>69922576.540000007</v>
      </c>
      <c r="K19" s="114"/>
    </row>
    <row r="20" spans="1:11" ht="26" customHeight="1">
      <c r="A20" s="69" t="s">
        <v>57</v>
      </c>
      <c r="B20" s="116" t="s">
        <v>63</v>
      </c>
      <c r="C20" s="116"/>
      <c r="D20" s="116"/>
      <c r="E20" s="117">
        <v>5079907.5</v>
      </c>
      <c r="F20" s="117"/>
      <c r="G20" s="95">
        <v>0</v>
      </c>
      <c r="H20" s="117">
        <v>0</v>
      </c>
      <c r="I20" s="117"/>
      <c r="J20" s="117">
        <v>5079907.5</v>
      </c>
      <c r="K20" s="117"/>
    </row>
    <row r="21" spans="1:11" ht="14.5" customHeight="1">
      <c r="A21" s="45" t="s">
        <v>44</v>
      </c>
      <c r="B21" s="9"/>
      <c r="C21" s="9"/>
      <c r="D21" s="9"/>
      <c r="E21" s="8"/>
      <c r="F21" s="8"/>
      <c r="G21" s="8"/>
      <c r="H21" s="8"/>
      <c r="I21" s="10"/>
      <c r="J21" s="11"/>
      <c r="K21" s="11"/>
    </row>
    <row r="22" spans="1:11" ht="14.5" customHeight="1">
      <c r="A22" s="13"/>
      <c r="B22" s="46" t="s">
        <v>4</v>
      </c>
      <c r="C22" s="9"/>
      <c r="D22" s="9"/>
      <c r="E22" s="8"/>
      <c r="F22" s="8"/>
      <c r="G22" s="8"/>
      <c r="H22" s="8"/>
      <c r="I22" s="10"/>
      <c r="J22" s="11"/>
      <c r="K22" s="11"/>
    </row>
    <row r="23" spans="1:11" ht="14.5" customHeight="1">
      <c r="A23" s="73" t="s">
        <v>109</v>
      </c>
      <c r="B23" s="46"/>
      <c r="C23" s="9"/>
      <c r="D23" s="9"/>
      <c r="E23" s="8"/>
      <c r="F23" s="8"/>
      <c r="G23" s="8"/>
      <c r="H23" s="8"/>
      <c r="I23" s="10"/>
      <c r="J23" s="11"/>
      <c r="K23" s="11"/>
    </row>
    <row r="24" spans="1:11" ht="14.5" customHeight="1">
      <c r="A24" s="26" t="s">
        <v>107</v>
      </c>
      <c r="B24" s="46"/>
      <c r="C24" s="9"/>
      <c r="D24" s="9"/>
      <c r="E24" s="8"/>
      <c r="F24" s="8"/>
      <c r="G24" s="8"/>
      <c r="H24" s="8"/>
      <c r="I24" s="10"/>
      <c r="J24" s="11"/>
      <c r="K24" s="11"/>
    </row>
    <row r="25" spans="1:11" ht="14.5" customHeight="1">
      <c r="A25" s="26" t="s">
        <v>108</v>
      </c>
      <c r="B25" s="46"/>
      <c r="C25" s="9"/>
      <c r="D25" s="9"/>
      <c r="E25" s="8"/>
      <c r="F25" s="8"/>
      <c r="G25" s="8"/>
      <c r="H25" s="8"/>
      <c r="I25" s="10"/>
      <c r="J25" s="11"/>
      <c r="K25" s="11"/>
    </row>
    <row r="26" spans="1:11" ht="14.5" customHeight="1">
      <c r="A26" s="26" t="s">
        <v>110</v>
      </c>
      <c r="B26" s="46"/>
      <c r="C26" s="9"/>
      <c r="D26" s="9"/>
      <c r="E26" s="8"/>
      <c r="F26" s="8"/>
      <c r="G26" s="8"/>
      <c r="H26" s="8"/>
      <c r="I26" s="10"/>
      <c r="J26" s="11"/>
      <c r="K26" s="11"/>
    </row>
    <row r="27" spans="1:11" ht="14.5" customHeight="1">
      <c r="A27" s="13" t="s">
        <v>68</v>
      </c>
      <c r="B27" s="46"/>
      <c r="C27" s="9"/>
      <c r="D27" s="9"/>
      <c r="E27" s="8"/>
      <c r="F27" s="8"/>
      <c r="G27" s="8"/>
      <c r="H27" s="8"/>
      <c r="I27" s="10"/>
      <c r="J27" s="11"/>
      <c r="K27" s="11"/>
    </row>
    <row r="28" spans="1:11" ht="14.5" customHeight="1">
      <c r="A28" s="13" t="s">
        <v>69</v>
      </c>
      <c r="B28" s="46"/>
      <c r="C28" s="9"/>
      <c r="D28" s="9"/>
      <c r="E28" s="8"/>
      <c r="F28" s="8"/>
      <c r="G28" s="8"/>
      <c r="H28" s="8"/>
      <c r="I28" s="10"/>
      <c r="J28" s="11"/>
      <c r="K28" s="11"/>
    </row>
    <row r="29" spans="1:11" ht="14.5" customHeight="1">
      <c r="A29" s="13" t="s">
        <v>71</v>
      </c>
      <c r="B29" s="22"/>
      <c r="C29" s="9"/>
      <c r="D29" s="9"/>
      <c r="E29" s="8"/>
      <c r="F29" s="8"/>
      <c r="G29" s="8"/>
      <c r="H29" s="8"/>
      <c r="I29" s="10"/>
      <c r="J29" s="11"/>
      <c r="K29" s="11"/>
    </row>
    <row r="30" spans="1:11" ht="14.5" customHeight="1">
      <c r="A30" s="13" t="s">
        <v>70</v>
      </c>
      <c r="B30" s="22"/>
      <c r="C30" s="9"/>
      <c r="D30" s="9"/>
      <c r="E30" s="8"/>
      <c r="F30" s="8"/>
      <c r="G30" s="8"/>
      <c r="H30" s="8"/>
      <c r="I30" s="10"/>
      <c r="J30" s="11"/>
      <c r="K30" s="11"/>
    </row>
    <row r="31" spans="1:11" ht="14.5" customHeight="1">
      <c r="A31" s="45" t="s">
        <v>73</v>
      </c>
      <c r="C31" s="9"/>
      <c r="D31" s="9"/>
      <c r="E31" s="8"/>
      <c r="F31" s="8"/>
      <c r="G31" s="8"/>
      <c r="H31" s="8"/>
      <c r="I31" s="10"/>
      <c r="J31" s="11"/>
      <c r="K31" s="11"/>
    </row>
    <row r="32" spans="1:11">
      <c r="A32" s="75" t="s">
        <v>98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24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62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2"/>
      <c r="B35" s="74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2" t="s">
        <v>72</v>
      </c>
      <c r="B36" s="74"/>
      <c r="C36" s="23"/>
      <c r="D36" s="23"/>
      <c r="E36" s="23"/>
      <c r="F36" s="23"/>
      <c r="G36" s="23"/>
      <c r="H36" s="23"/>
      <c r="I36" s="23"/>
      <c r="J36" s="23"/>
      <c r="K36" s="23"/>
    </row>
    <row r="37" spans="1:11">
      <c r="A37" s="12" t="s">
        <v>72</v>
      </c>
      <c r="B37" s="74"/>
      <c r="C37" s="23"/>
      <c r="D37" s="23"/>
      <c r="E37" s="23"/>
      <c r="F37" s="23"/>
      <c r="G37" s="23"/>
      <c r="H37" s="23"/>
      <c r="I37" s="23"/>
      <c r="J37" s="23"/>
      <c r="K37" s="23"/>
    </row>
    <row r="38" spans="1:11">
      <c r="A38" s="18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6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6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8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24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6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6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6"/>
    </row>
    <row r="48" spans="1:11">
      <c r="A48" s="16"/>
    </row>
    <row r="49" spans="1:1">
      <c r="A49" s="16"/>
    </row>
  </sheetData>
  <mergeCells count="58">
    <mergeCell ref="A19:D19"/>
    <mergeCell ref="E19:F19"/>
    <mergeCell ref="H19:I19"/>
    <mergeCell ref="J19:K19"/>
    <mergeCell ref="B20:D20"/>
    <mergeCell ref="E20:F20"/>
    <mergeCell ref="H20:I20"/>
    <mergeCell ref="J20:K20"/>
    <mergeCell ref="A16:D16"/>
    <mergeCell ref="E16:F16"/>
    <mergeCell ref="H16:I16"/>
    <mergeCell ref="J16:K16"/>
    <mergeCell ref="B17:D17"/>
    <mergeCell ref="E17:F17"/>
    <mergeCell ref="H17:I17"/>
    <mergeCell ref="J17:K17"/>
    <mergeCell ref="H12:I12"/>
    <mergeCell ref="B11:D11"/>
    <mergeCell ref="A13:D13"/>
    <mergeCell ref="E13:F13"/>
    <mergeCell ref="H13:I13"/>
    <mergeCell ref="J13:K13"/>
    <mergeCell ref="B14:D14"/>
    <mergeCell ref="E14:F14"/>
    <mergeCell ref="H14:I14"/>
    <mergeCell ref="J14:K14"/>
    <mergeCell ref="A15:K15"/>
    <mergeCell ref="J7:K7"/>
    <mergeCell ref="B9:D9"/>
    <mergeCell ref="E9:F9"/>
    <mergeCell ref="H9:I9"/>
    <mergeCell ref="J9:K9"/>
    <mergeCell ref="B10:D10"/>
    <mergeCell ref="E10:F10"/>
    <mergeCell ref="H10:I10"/>
    <mergeCell ref="J10:K10"/>
    <mergeCell ref="E11:F11"/>
    <mergeCell ref="H11:I11"/>
    <mergeCell ref="J11:K11"/>
    <mergeCell ref="J12:K12"/>
    <mergeCell ref="B12:D12"/>
    <mergeCell ref="E12:F12"/>
    <mergeCell ref="B8:D8"/>
    <mergeCell ref="E8:F8"/>
    <mergeCell ref="H8:I8"/>
    <mergeCell ref="J8:K8"/>
    <mergeCell ref="B4:D4"/>
    <mergeCell ref="E4:F4"/>
    <mergeCell ref="H4:I4"/>
    <mergeCell ref="J4:K4"/>
    <mergeCell ref="B5:D5"/>
    <mergeCell ref="E5:F5"/>
    <mergeCell ref="H5:I5"/>
    <mergeCell ref="J5:K5"/>
    <mergeCell ref="A6:K6"/>
    <mergeCell ref="B7:D7"/>
    <mergeCell ref="E7:F7"/>
    <mergeCell ref="H7:I7"/>
  </mergeCells>
  <pageMargins left="0.25" right="0.25" top="0.75" bottom="0.75" header="0.3" footer="0.3"/>
  <pageSetup paperSize="9" scale="97" orientation="landscape" r:id="rId1"/>
  <headerFooter>
    <oddFooter>&amp;C&amp;P</oddFooter>
  </headerFooter>
  <rowBreaks count="1" manualBreakCount="1">
    <brk id="2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7"/>
  <sheetViews>
    <sheetView tabSelected="1" topLeftCell="A100" zoomScaleNormal="100" zoomScaleSheetLayoutView="78" workbookViewId="0">
      <selection activeCell="A114" sqref="A114"/>
    </sheetView>
  </sheetViews>
  <sheetFormatPr defaultRowHeight="14.5"/>
  <cols>
    <col min="1" max="1" width="2.08984375" customWidth="1"/>
    <col min="2" max="2" width="2" customWidth="1"/>
    <col min="3" max="3" width="5.1796875" customWidth="1"/>
    <col min="4" max="4" width="4.36328125" customWidth="1"/>
    <col min="5" max="5" width="4.08984375" customWidth="1"/>
    <col min="6" max="6" width="3.6328125" customWidth="1"/>
    <col min="7" max="7" width="3.453125" customWidth="1"/>
    <col min="8" max="8" width="5.81640625" customWidth="1"/>
    <col min="9" max="9" width="4.6328125" customWidth="1"/>
    <col min="10" max="10" width="11.7265625" customWidth="1"/>
    <col min="11" max="11" width="9.7265625" customWidth="1"/>
    <col min="12" max="12" width="9.08984375" customWidth="1"/>
    <col min="13" max="13" width="10" customWidth="1"/>
    <col min="14" max="14" width="10.36328125" customWidth="1"/>
    <col min="15" max="15" width="9.6328125" customWidth="1"/>
    <col min="16" max="16" width="9.1796875" customWidth="1"/>
    <col min="17" max="17" width="6.1796875" customWidth="1"/>
    <col min="18" max="18" width="6.08984375" customWidth="1"/>
    <col min="19" max="19" width="6.26953125" customWidth="1"/>
    <col min="20" max="20" width="7.36328125" customWidth="1"/>
    <col min="21" max="21" width="7.26953125" customWidth="1"/>
    <col min="22" max="22" width="3.36328125" customWidth="1"/>
    <col min="23" max="23" width="4.54296875" customWidth="1"/>
    <col min="24" max="24" width="6.90625" customWidth="1"/>
    <col min="25" max="25" width="4.54296875" customWidth="1"/>
    <col min="26" max="26" width="5.6328125" customWidth="1"/>
  </cols>
  <sheetData>
    <row r="1" spans="1:26" ht="15.5">
      <c r="A1" s="1"/>
      <c r="B1" s="1"/>
      <c r="C1" s="1"/>
      <c r="D1" s="1"/>
      <c r="E1" s="1"/>
      <c r="F1" s="1"/>
      <c r="G1" s="1"/>
      <c r="H1" s="1"/>
      <c r="I1" s="1"/>
      <c r="J1" s="7"/>
      <c r="K1" s="2"/>
      <c r="L1" s="2"/>
      <c r="M1" s="21"/>
      <c r="N1" s="4"/>
      <c r="O1" s="4"/>
      <c r="P1" s="21" t="s">
        <v>100</v>
      </c>
      <c r="Q1" s="2"/>
      <c r="R1" s="21"/>
      <c r="S1" s="21"/>
      <c r="T1" s="8"/>
      <c r="U1" s="14"/>
      <c r="V1" s="1"/>
      <c r="W1" s="1"/>
      <c r="X1" s="1"/>
      <c r="Y1" s="1"/>
      <c r="Z1" s="1"/>
    </row>
    <row r="2" spans="1:26" ht="15.5">
      <c r="A2" s="1"/>
      <c r="B2" s="1"/>
      <c r="C2" s="1"/>
      <c r="D2" s="1"/>
      <c r="E2" s="1"/>
      <c r="F2" s="1"/>
      <c r="G2" s="1"/>
      <c r="H2" s="1"/>
      <c r="I2" s="1"/>
      <c r="J2" s="1"/>
      <c r="K2" s="4"/>
      <c r="L2" s="4"/>
      <c r="M2" s="21"/>
      <c r="N2" s="4"/>
      <c r="O2" s="4"/>
      <c r="P2" s="21" t="s">
        <v>67</v>
      </c>
      <c r="Q2" s="2"/>
      <c r="R2" s="21"/>
      <c r="S2" s="21"/>
      <c r="T2" s="8"/>
      <c r="U2" s="14"/>
      <c r="V2" s="1"/>
      <c r="W2" s="1"/>
      <c r="X2" s="1"/>
      <c r="Y2" s="1"/>
      <c r="Z2" s="1"/>
    </row>
    <row r="3" spans="1:26" ht="18" customHeight="1">
      <c r="A3" s="23"/>
      <c r="B3" s="23"/>
      <c r="C3" s="23"/>
      <c r="D3" s="23"/>
      <c r="E3" s="23"/>
      <c r="F3" s="121" t="s">
        <v>1</v>
      </c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23"/>
      <c r="V3" s="23"/>
      <c r="W3" s="23"/>
      <c r="X3" s="23"/>
      <c r="Y3" s="23"/>
      <c r="Z3" s="23"/>
    </row>
    <row r="4" spans="1:26" ht="14.5" customHeight="1">
      <c r="A4" s="118" t="s">
        <v>6</v>
      </c>
      <c r="B4" s="118"/>
      <c r="C4" s="118" t="s">
        <v>7</v>
      </c>
      <c r="D4" s="118" t="s">
        <v>111</v>
      </c>
      <c r="E4" s="118" t="s">
        <v>50</v>
      </c>
      <c r="F4" s="118"/>
      <c r="G4" s="118"/>
      <c r="H4" s="118"/>
      <c r="I4" s="118"/>
      <c r="J4" s="118" t="s">
        <v>112</v>
      </c>
      <c r="K4" s="118" t="s">
        <v>113</v>
      </c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</row>
    <row r="5" spans="1:26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 t="s">
        <v>114</v>
      </c>
      <c r="L5" s="118" t="s">
        <v>14</v>
      </c>
      <c r="M5" s="118"/>
      <c r="N5" s="118"/>
      <c r="O5" s="118"/>
      <c r="P5" s="118"/>
      <c r="Q5" s="118"/>
      <c r="R5" s="118"/>
      <c r="S5" s="118"/>
      <c r="T5" s="118" t="s">
        <v>115</v>
      </c>
      <c r="U5" s="118" t="s">
        <v>14</v>
      </c>
      <c r="V5" s="118"/>
      <c r="W5" s="118"/>
      <c r="X5" s="118"/>
      <c r="Y5" s="118"/>
      <c r="Z5" s="118"/>
    </row>
    <row r="6" spans="1:26" ht="14.5" customHeight="1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 t="s">
        <v>116</v>
      </c>
      <c r="M6" s="118" t="s">
        <v>14</v>
      </c>
      <c r="N6" s="118"/>
      <c r="O6" s="118" t="s">
        <v>117</v>
      </c>
      <c r="P6" s="118" t="s">
        <v>118</v>
      </c>
      <c r="Q6" s="118" t="s">
        <v>119</v>
      </c>
      <c r="R6" s="118" t="s">
        <v>120</v>
      </c>
      <c r="S6" s="118" t="s">
        <v>121</v>
      </c>
      <c r="T6" s="118"/>
      <c r="U6" s="118" t="s">
        <v>122</v>
      </c>
      <c r="V6" s="118" t="s">
        <v>123</v>
      </c>
      <c r="W6" s="118"/>
      <c r="X6" s="118" t="s">
        <v>124</v>
      </c>
      <c r="Y6" s="118" t="s">
        <v>125</v>
      </c>
      <c r="Z6" s="118"/>
    </row>
    <row r="7" spans="1:26" ht="67.5" customHeight="1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03" t="s">
        <v>126</v>
      </c>
      <c r="N7" s="103" t="s">
        <v>127</v>
      </c>
      <c r="O7" s="118"/>
      <c r="P7" s="118"/>
      <c r="Q7" s="118"/>
      <c r="R7" s="118"/>
      <c r="S7" s="118"/>
      <c r="T7" s="118"/>
      <c r="U7" s="118"/>
      <c r="V7" s="118" t="s">
        <v>128</v>
      </c>
      <c r="W7" s="118"/>
      <c r="X7" s="118"/>
      <c r="Y7" s="118"/>
      <c r="Z7" s="118"/>
    </row>
    <row r="8" spans="1:26">
      <c r="A8" s="112" t="s">
        <v>55</v>
      </c>
      <c r="B8" s="112"/>
      <c r="C8" s="100" t="s">
        <v>129</v>
      </c>
      <c r="D8" s="100" t="s">
        <v>130</v>
      </c>
      <c r="E8" s="112" t="s">
        <v>131</v>
      </c>
      <c r="F8" s="112"/>
      <c r="G8" s="112"/>
      <c r="H8" s="112"/>
      <c r="I8" s="112"/>
      <c r="J8" s="100" t="s">
        <v>132</v>
      </c>
      <c r="K8" s="100" t="s">
        <v>133</v>
      </c>
      <c r="L8" s="100" t="s">
        <v>134</v>
      </c>
      <c r="M8" s="100" t="s">
        <v>135</v>
      </c>
      <c r="N8" s="100" t="s">
        <v>136</v>
      </c>
      <c r="O8" s="100" t="s">
        <v>137</v>
      </c>
      <c r="P8" s="100" t="s">
        <v>138</v>
      </c>
      <c r="Q8" s="100" t="s">
        <v>139</v>
      </c>
      <c r="R8" s="100" t="s">
        <v>140</v>
      </c>
      <c r="S8" s="100" t="s">
        <v>141</v>
      </c>
      <c r="T8" s="100" t="s">
        <v>142</v>
      </c>
      <c r="U8" s="100" t="s">
        <v>143</v>
      </c>
      <c r="V8" s="112" t="s">
        <v>144</v>
      </c>
      <c r="W8" s="112"/>
      <c r="X8" s="100" t="s">
        <v>145</v>
      </c>
      <c r="Y8" s="112" t="s">
        <v>146</v>
      </c>
      <c r="Z8" s="112"/>
    </row>
    <row r="9" spans="1:26" ht="14.5" customHeight="1">
      <c r="A9" s="118" t="s">
        <v>17</v>
      </c>
      <c r="B9" s="118"/>
      <c r="C9" s="118" t="s">
        <v>57</v>
      </c>
      <c r="D9" s="118" t="s">
        <v>57</v>
      </c>
      <c r="E9" s="119" t="s">
        <v>18</v>
      </c>
      <c r="F9" s="119"/>
      <c r="G9" s="119"/>
      <c r="H9" s="119" t="s">
        <v>147</v>
      </c>
      <c r="I9" s="119"/>
      <c r="J9" s="102">
        <v>7069789.3399999999</v>
      </c>
      <c r="K9" s="102">
        <v>7069789.3399999999</v>
      </c>
      <c r="L9" s="102">
        <v>6610709.3399999999</v>
      </c>
      <c r="M9" s="102">
        <v>5662243.7800000003</v>
      </c>
      <c r="N9" s="102">
        <v>948465.56</v>
      </c>
      <c r="O9" s="102">
        <v>0</v>
      </c>
      <c r="P9" s="102">
        <v>459080</v>
      </c>
      <c r="Q9" s="102">
        <v>0</v>
      </c>
      <c r="R9" s="102">
        <v>0</v>
      </c>
      <c r="S9" s="102">
        <v>0</v>
      </c>
      <c r="T9" s="102">
        <v>0</v>
      </c>
      <c r="U9" s="102">
        <v>0</v>
      </c>
      <c r="V9" s="120">
        <v>0</v>
      </c>
      <c r="W9" s="120"/>
      <c r="X9" s="102">
        <v>0</v>
      </c>
      <c r="Y9" s="120">
        <v>0</v>
      </c>
      <c r="Z9" s="120"/>
    </row>
    <row r="10" spans="1:26" ht="11.5" customHeight="1">
      <c r="A10" s="118"/>
      <c r="B10" s="118"/>
      <c r="C10" s="118"/>
      <c r="D10" s="118"/>
      <c r="E10" s="119"/>
      <c r="F10" s="119"/>
      <c r="G10" s="119"/>
      <c r="H10" s="119" t="s">
        <v>148</v>
      </c>
      <c r="I10" s="119"/>
      <c r="J10" s="102">
        <v>-5000</v>
      </c>
      <c r="K10" s="102">
        <v>-5000</v>
      </c>
      <c r="L10" s="102">
        <v>-5000</v>
      </c>
      <c r="M10" s="102">
        <v>-5000</v>
      </c>
      <c r="N10" s="102">
        <v>0</v>
      </c>
      <c r="O10" s="102">
        <v>0</v>
      </c>
      <c r="P10" s="102">
        <v>0</v>
      </c>
      <c r="Q10" s="102">
        <v>0</v>
      </c>
      <c r="R10" s="102">
        <v>0</v>
      </c>
      <c r="S10" s="102">
        <v>0</v>
      </c>
      <c r="T10" s="102">
        <v>0</v>
      </c>
      <c r="U10" s="102">
        <v>0</v>
      </c>
      <c r="V10" s="120">
        <v>0</v>
      </c>
      <c r="W10" s="120"/>
      <c r="X10" s="102">
        <v>0</v>
      </c>
      <c r="Y10" s="120">
        <v>0</v>
      </c>
      <c r="Z10" s="120"/>
    </row>
    <row r="11" spans="1:26">
      <c r="A11" s="118"/>
      <c r="B11" s="118"/>
      <c r="C11" s="118"/>
      <c r="D11" s="118"/>
      <c r="E11" s="119"/>
      <c r="F11" s="119"/>
      <c r="G11" s="119"/>
      <c r="H11" s="119" t="s">
        <v>149</v>
      </c>
      <c r="I11" s="119"/>
      <c r="J11" s="102">
        <v>5000</v>
      </c>
      <c r="K11" s="102">
        <v>5000</v>
      </c>
      <c r="L11" s="102">
        <v>5000</v>
      </c>
      <c r="M11" s="102">
        <v>0</v>
      </c>
      <c r="N11" s="102">
        <v>5000</v>
      </c>
      <c r="O11" s="102">
        <v>0</v>
      </c>
      <c r="P11" s="102">
        <v>0</v>
      </c>
      <c r="Q11" s="102">
        <v>0</v>
      </c>
      <c r="R11" s="102">
        <v>0</v>
      </c>
      <c r="S11" s="102">
        <v>0</v>
      </c>
      <c r="T11" s="102">
        <v>0</v>
      </c>
      <c r="U11" s="102">
        <v>0</v>
      </c>
      <c r="V11" s="120">
        <v>0</v>
      </c>
      <c r="W11" s="120"/>
      <c r="X11" s="102">
        <v>0</v>
      </c>
      <c r="Y11" s="120">
        <v>0</v>
      </c>
      <c r="Z11" s="120"/>
    </row>
    <row r="12" spans="1:26">
      <c r="A12" s="118"/>
      <c r="B12" s="118"/>
      <c r="C12" s="118"/>
      <c r="D12" s="118"/>
      <c r="E12" s="119"/>
      <c r="F12" s="119"/>
      <c r="G12" s="119"/>
      <c r="H12" s="119" t="s">
        <v>150</v>
      </c>
      <c r="I12" s="119"/>
      <c r="J12" s="102">
        <v>7069789.3399999999</v>
      </c>
      <c r="K12" s="102">
        <v>7069789.3399999999</v>
      </c>
      <c r="L12" s="102">
        <v>6610709.3399999999</v>
      </c>
      <c r="M12" s="102">
        <v>5657243.7800000003</v>
      </c>
      <c r="N12" s="102">
        <v>953465.56</v>
      </c>
      <c r="O12" s="102">
        <v>0</v>
      </c>
      <c r="P12" s="102">
        <v>459080</v>
      </c>
      <c r="Q12" s="102">
        <v>0</v>
      </c>
      <c r="R12" s="102">
        <v>0</v>
      </c>
      <c r="S12" s="102">
        <v>0</v>
      </c>
      <c r="T12" s="102">
        <v>0</v>
      </c>
      <c r="U12" s="102">
        <v>0</v>
      </c>
      <c r="V12" s="120">
        <v>0</v>
      </c>
      <c r="W12" s="120"/>
      <c r="X12" s="102">
        <v>0</v>
      </c>
      <c r="Y12" s="120">
        <v>0</v>
      </c>
      <c r="Z12" s="120"/>
    </row>
    <row r="13" spans="1:26" ht="14.5" customHeight="1">
      <c r="A13" s="118" t="s">
        <v>57</v>
      </c>
      <c r="B13" s="118"/>
      <c r="C13" s="118" t="s">
        <v>151</v>
      </c>
      <c r="D13" s="118" t="s">
        <v>57</v>
      </c>
      <c r="E13" s="119" t="s">
        <v>152</v>
      </c>
      <c r="F13" s="119"/>
      <c r="G13" s="119"/>
      <c r="H13" s="119" t="s">
        <v>147</v>
      </c>
      <c r="I13" s="119"/>
      <c r="J13" s="102">
        <v>6367357.3799999999</v>
      </c>
      <c r="K13" s="102">
        <v>6367357.3799999999</v>
      </c>
      <c r="L13" s="102">
        <v>6353357.3799999999</v>
      </c>
      <c r="M13" s="102">
        <v>5556234.6699999999</v>
      </c>
      <c r="N13" s="102">
        <v>797122.71</v>
      </c>
      <c r="O13" s="102">
        <v>0</v>
      </c>
      <c r="P13" s="102">
        <v>14000</v>
      </c>
      <c r="Q13" s="102">
        <v>0</v>
      </c>
      <c r="R13" s="102">
        <v>0</v>
      </c>
      <c r="S13" s="102">
        <v>0</v>
      </c>
      <c r="T13" s="102">
        <v>0</v>
      </c>
      <c r="U13" s="102">
        <v>0</v>
      </c>
      <c r="V13" s="120">
        <v>0</v>
      </c>
      <c r="W13" s="120"/>
      <c r="X13" s="102">
        <v>0</v>
      </c>
      <c r="Y13" s="120">
        <v>0</v>
      </c>
      <c r="Z13" s="120"/>
    </row>
    <row r="14" spans="1:26">
      <c r="A14" s="118"/>
      <c r="B14" s="118"/>
      <c r="C14" s="118"/>
      <c r="D14" s="118"/>
      <c r="E14" s="119"/>
      <c r="F14" s="119"/>
      <c r="G14" s="119"/>
      <c r="H14" s="119" t="s">
        <v>148</v>
      </c>
      <c r="I14" s="119"/>
      <c r="J14" s="102">
        <v>-5000</v>
      </c>
      <c r="K14" s="102">
        <v>-5000</v>
      </c>
      <c r="L14" s="102">
        <v>-5000</v>
      </c>
      <c r="M14" s="102">
        <v>-5000</v>
      </c>
      <c r="N14" s="102">
        <v>0</v>
      </c>
      <c r="O14" s="102">
        <v>0</v>
      </c>
      <c r="P14" s="102">
        <v>0</v>
      </c>
      <c r="Q14" s="102">
        <v>0</v>
      </c>
      <c r="R14" s="102">
        <v>0</v>
      </c>
      <c r="S14" s="102">
        <v>0</v>
      </c>
      <c r="T14" s="102">
        <v>0</v>
      </c>
      <c r="U14" s="102">
        <v>0</v>
      </c>
      <c r="V14" s="120">
        <v>0</v>
      </c>
      <c r="W14" s="120"/>
      <c r="X14" s="102">
        <v>0</v>
      </c>
      <c r="Y14" s="120">
        <v>0</v>
      </c>
      <c r="Z14" s="120"/>
    </row>
    <row r="15" spans="1:26">
      <c r="A15" s="118"/>
      <c r="B15" s="118"/>
      <c r="C15" s="118"/>
      <c r="D15" s="118"/>
      <c r="E15" s="119"/>
      <c r="F15" s="119"/>
      <c r="G15" s="119"/>
      <c r="H15" s="119" t="s">
        <v>149</v>
      </c>
      <c r="I15" s="119"/>
      <c r="J15" s="102">
        <v>5000</v>
      </c>
      <c r="K15" s="102">
        <v>5000</v>
      </c>
      <c r="L15" s="102">
        <v>5000</v>
      </c>
      <c r="M15" s="102">
        <v>0</v>
      </c>
      <c r="N15" s="102">
        <v>5000</v>
      </c>
      <c r="O15" s="102">
        <v>0</v>
      </c>
      <c r="P15" s="102">
        <v>0</v>
      </c>
      <c r="Q15" s="102">
        <v>0</v>
      </c>
      <c r="R15" s="102">
        <v>0</v>
      </c>
      <c r="S15" s="102">
        <v>0</v>
      </c>
      <c r="T15" s="102">
        <v>0</v>
      </c>
      <c r="U15" s="102">
        <v>0</v>
      </c>
      <c r="V15" s="120">
        <v>0</v>
      </c>
      <c r="W15" s="120"/>
      <c r="X15" s="102">
        <v>0</v>
      </c>
      <c r="Y15" s="120">
        <v>0</v>
      </c>
      <c r="Z15" s="120"/>
    </row>
    <row r="16" spans="1:26">
      <c r="A16" s="118"/>
      <c r="B16" s="118"/>
      <c r="C16" s="118"/>
      <c r="D16" s="118"/>
      <c r="E16" s="119"/>
      <c r="F16" s="119"/>
      <c r="G16" s="119"/>
      <c r="H16" s="119" t="s">
        <v>150</v>
      </c>
      <c r="I16" s="119"/>
      <c r="J16" s="102">
        <v>6367357.3799999999</v>
      </c>
      <c r="K16" s="102">
        <v>6367357.3799999999</v>
      </c>
      <c r="L16" s="102">
        <v>6353357.3799999999</v>
      </c>
      <c r="M16" s="102">
        <v>5551234.6699999999</v>
      </c>
      <c r="N16" s="102">
        <v>802122.71</v>
      </c>
      <c r="O16" s="102">
        <v>0</v>
      </c>
      <c r="P16" s="102">
        <v>14000</v>
      </c>
      <c r="Q16" s="102">
        <v>0</v>
      </c>
      <c r="R16" s="102">
        <v>0</v>
      </c>
      <c r="S16" s="102">
        <v>0</v>
      </c>
      <c r="T16" s="102">
        <v>0</v>
      </c>
      <c r="U16" s="102">
        <v>0</v>
      </c>
      <c r="V16" s="120">
        <v>0</v>
      </c>
      <c r="W16" s="120"/>
      <c r="X16" s="102">
        <v>0</v>
      </c>
      <c r="Y16" s="120">
        <v>0</v>
      </c>
      <c r="Z16" s="120"/>
    </row>
    <row r="17" spans="1:26" ht="14.5" customHeight="1">
      <c r="A17" s="118" t="s">
        <v>21</v>
      </c>
      <c r="B17" s="118"/>
      <c r="C17" s="118" t="s">
        <v>57</v>
      </c>
      <c r="D17" s="118" t="s">
        <v>57</v>
      </c>
      <c r="E17" s="119" t="s">
        <v>22</v>
      </c>
      <c r="F17" s="119"/>
      <c r="G17" s="119"/>
      <c r="H17" s="119" t="s">
        <v>147</v>
      </c>
      <c r="I17" s="119"/>
      <c r="J17" s="102">
        <v>39949</v>
      </c>
      <c r="K17" s="102">
        <v>39949</v>
      </c>
      <c r="L17" s="102">
        <v>39949</v>
      </c>
      <c r="M17" s="102">
        <v>18974</v>
      </c>
      <c r="N17" s="102">
        <v>20975</v>
      </c>
      <c r="O17" s="102">
        <v>0</v>
      </c>
      <c r="P17" s="102">
        <v>0</v>
      </c>
      <c r="Q17" s="102">
        <v>0</v>
      </c>
      <c r="R17" s="102">
        <v>0</v>
      </c>
      <c r="S17" s="102">
        <v>0</v>
      </c>
      <c r="T17" s="102">
        <v>0</v>
      </c>
      <c r="U17" s="102">
        <v>0</v>
      </c>
      <c r="V17" s="120">
        <v>0</v>
      </c>
      <c r="W17" s="120"/>
      <c r="X17" s="102">
        <v>0</v>
      </c>
      <c r="Y17" s="120">
        <v>0</v>
      </c>
      <c r="Z17" s="120"/>
    </row>
    <row r="18" spans="1:26">
      <c r="A18" s="118"/>
      <c r="B18" s="118"/>
      <c r="C18" s="118"/>
      <c r="D18" s="118"/>
      <c r="E18" s="119"/>
      <c r="F18" s="119"/>
      <c r="G18" s="119"/>
      <c r="H18" s="119" t="s">
        <v>148</v>
      </c>
      <c r="I18" s="119"/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102">
        <v>0</v>
      </c>
      <c r="Q18" s="102">
        <v>0</v>
      </c>
      <c r="R18" s="102">
        <v>0</v>
      </c>
      <c r="S18" s="102">
        <v>0</v>
      </c>
      <c r="T18" s="102">
        <v>0</v>
      </c>
      <c r="U18" s="102">
        <v>0</v>
      </c>
      <c r="V18" s="120">
        <v>0</v>
      </c>
      <c r="W18" s="120"/>
      <c r="X18" s="102">
        <v>0</v>
      </c>
      <c r="Y18" s="120">
        <v>0</v>
      </c>
      <c r="Z18" s="120"/>
    </row>
    <row r="19" spans="1:26">
      <c r="A19" s="118"/>
      <c r="B19" s="118"/>
      <c r="C19" s="118"/>
      <c r="D19" s="118"/>
      <c r="E19" s="119"/>
      <c r="F19" s="119"/>
      <c r="G19" s="119"/>
      <c r="H19" s="119" t="s">
        <v>149</v>
      </c>
      <c r="I19" s="119"/>
      <c r="J19" s="102">
        <v>34768</v>
      </c>
      <c r="K19" s="102">
        <v>34768</v>
      </c>
      <c r="L19" s="102">
        <v>22768</v>
      </c>
      <c r="M19" s="102">
        <v>11384</v>
      </c>
      <c r="N19" s="102">
        <v>11384</v>
      </c>
      <c r="O19" s="102">
        <v>0</v>
      </c>
      <c r="P19" s="102">
        <v>12000</v>
      </c>
      <c r="Q19" s="102">
        <v>0</v>
      </c>
      <c r="R19" s="102">
        <v>0</v>
      </c>
      <c r="S19" s="102">
        <v>0</v>
      </c>
      <c r="T19" s="102">
        <v>0</v>
      </c>
      <c r="U19" s="102">
        <v>0</v>
      </c>
      <c r="V19" s="120">
        <v>0</v>
      </c>
      <c r="W19" s="120"/>
      <c r="X19" s="102">
        <v>0</v>
      </c>
      <c r="Y19" s="120">
        <v>0</v>
      </c>
      <c r="Z19" s="120"/>
    </row>
    <row r="20" spans="1:26">
      <c r="A20" s="118"/>
      <c r="B20" s="118"/>
      <c r="C20" s="118"/>
      <c r="D20" s="118"/>
      <c r="E20" s="119"/>
      <c r="F20" s="119"/>
      <c r="G20" s="119"/>
      <c r="H20" s="119" t="s">
        <v>150</v>
      </c>
      <c r="I20" s="119"/>
      <c r="J20" s="102">
        <v>74717</v>
      </c>
      <c r="K20" s="102">
        <v>74717</v>
      </c>
      <c r="L20" s="102">
        <v>62717</v>
      </c>
      <c r="M20" s="102">
        <v>30358</v>
      </c>
      <c r="N20" s="102">
        <v>32359</v>
      </c>
      <c r="O20" s="102">
        <v>0</v>
      </c>
      <c r="P20" s="102">
        <v>12000</v>
      </c>
      <c r="Q20" s="102">
        <v>0</v>
      </c>
      <c r="R20" s="102">
        <v>0</v>
      </c>
      <c r="S20" s="102">
        <v>0</v>
      </c>
      <c r="T20" s="102">
        <v>0</v>
      </c>
      <c r="U20" s="102">
        <v>0</v>
      </c>
      <c r="V20" s="120">
        <v>0</v>
      </c>
      <c r="W20" s="120"/>
      <c r="X20" s="102">
        <v>0</v>
      </c>
      <c r="Y20" s="120">
        <v>0</v>
      </c>
      <c r="Z20" s="120"/>
    </row>
    <row r="21" spans="1:26" ht="14.5" customHeight="1">
      <c r="A21" s="118" t="s">
        <v>57</v>
      </c>
      <c r="B21" s="118"/>
      <c r="C21" s="118" t="s">
        <v>46</v>
      </c>
      <c r="D21" s="118" t="s">
        <v>57</v>
      </c>
      <c r="E21" s="119" t="s">
        <v>47</v>
      </c>
      <c r="F21" s="119"/>
      <c r="G21" s="119"/>
      <c r="H21" s="119" t="s">
        <v>147</v>
      </c>
      <c r="I21" s="119"/>
      <c r="J21" s="102">
        <v>38073</v>
      </c>
      <c r="K21" s="102">
        <v>38073</v>
      </c>
      <c r="L21" s="102">
        <v>38073</v>
      </c>
      <c r="M21" s="102">
        <v>17098</v>
      </c>
      <c r="N21" s="102">
        <v>20975</v>
      </c>
      <c r="O21" s="102">
        <v>0</v>
      </c>
      <c r="P21" s="102">
        <v>0</v>
      </c>
      <c r="Q21" s="102">
        <v>0</v>
      </c>
      <c r="R21" s="102">
        <v>0</v>
      </c>
      <c r="S21" s="102">
        <v>0</v>
      </c>
      <c r="T21" s="102">
        <v>0</v>
      </c>
      <c r="U21" s="102">
        <v>0</v>
      </c>
      <c r="V21" s="120">
        <v>0</v>
      </c>
      <c r="W21" s="120"/>
      <c r="X21" s="102">
        <v>0</v>
      </c>
      <c r="Y21" s="120">
        <v>0</v>
      </c>
      <c r="Z21" s="120"/>
    </row>
    <row r="22" spans="1:26">
      <c r="A22" s="118"/>
      <c r="B22" s="118"/>
      <c r="C22" s="118"/>
      <c r="D22" s="118"/>
      <c r="E22" s="119"/>
      <c r="F22" s="119"/>
      <c r="G22" s="119"/>
      <c r="H22" s="119" t="s">
        <v>148</v>
      </c>
      <c r="I22" s="119"/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02">
        <v>0</v>
      </c>
      <c r="P22" s="102">
        <v>0</v>
      </c>
      <c r="Q22" s="102">
        <v>0</v>
      </c>
      <c r="R22" s="102">
        <v>0</v>
      </c>
      <c r="S22" s="102">
        <v>0</v>
      </c>
      <c r="T22" s="102">
        <v>0</v>
      </c>
      <c r="U22" s="102">
        <v>0</v>
      </c>
      <c r="V22" s="120">
        <v>0</v>
      </c>
      <c r="W22" s="120"/>
      <c r="X22" s="102">
        <v>0</v>
      </c>
      <c r="Y22" s="120">
        <v>0</v>
      </c>
      <c r="Z22" s="120"/>
    </row>
    <row r="23" spans="1:26">
      <c r="A23" s="118"/>
      <c r="B23" s="118"/>
      <c r="C23" s="118"/>
      <c r="D23" s="118"/>
      <c r="E23" s="119"/>
      <c r="F23" s="119"/>
      <c r="G23" s="119"/>
      <c r="H23" s="119" t="s">
        <v>149</v>
      </c>
      <c r="I23" s="119"/>
      <c r="J23" s="102">
        <v>12000</v>
      </c>
      <c r="K23" s="102">
        <v>12000</v>
      </c>
      <c r="L23" s="102">
        <v>0</v>
      </c>
      <c r="M23" s="102">
        <v>0</v>
      </c>
      <c r="N23" s="102">
        <v>0</v>
      </c>
      <c r="O23" s="102">
        <v>0</v>
      </c>
      <c r="P23" s="102">
        <v>12000</v>
      </c>
      <c r="Q23" s="102">
        <v>0</v>
      </c>
      <c r="R23" s="102">
        <v>0</v>
      </c>
      <c r="S23" s="102">
        <v>0</v>
      </c>
      <c r="T23" s="102">
        <v>0</v>
      </c>
      <c r="U23" s="102">
        <v>0</v>
      </c>
      <c r="V23" s="120">
        <v>0</v>
      </c>
      <c r="W23" s="120"/>
      <c r="X23" s="102">
        <v>0</v>
      </c>
      <c r="Y23" s="120">
        <v>0</v>
      </c>
      <c r="Z23" s="120"/>
    </row>
    <row r="24" spans="1:26">
      <c r="A24" s="118"/>
      <c r="B24" s="118"/>
      <c r="C24" s="118"/>
      <c r="D24" s="118"/>
      <c r="E24" s="119"/>
      <c r="F24" s="119"/>
      <c r="G24" s="119"/>
      <c r="H24" s="119" t="s">
        <v>150</v>
      </c>
      <c r="I24" s="119"/>
      <c r="J24" s="102">
        <v>50073</v>
      </c>
      <c r="K24" s="102">
        <v>50073</v>
      </c>
      <c r="L24" s="102">
        <v>38073</v>
      </c>
      <c r="M24" s="102">
        <v>17098</v>
      </c>
      <c r="N24" s="102">
        <v>20975</v>
      </c>
      <c r="O24" s="102">
        <v>0</v>
      </c>
      <c r="P24" s="102">
        <v>12000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20">
        <v>0</v>
      </c>
      <c r="W24" s="120"/>
      <c r="X24" s="102">
        <v>0</v>
      </c>
      <c r="Y24" s="120">
        <v>0</v>
      </c>
      <c r="Z24" s="120"/>
    </row>
    <row r="25" spans="1:26">
      <c r="A25" s="118" t="s">
        <v>57</v>
      </c>
      <c r="B25" s="118"/>
      <c r="C25" s="118" t="s">
        <v>153</v>
      </c>
      <c r="D25" s="118" t="s">
        <v>57</v>
      </c>
      <c r="E25" s="119" t="s">
        <v>154</v>
      </c>
      <c r="F25" s="119"/>
      <c r="G25" s="119"/>
      <c r="H25" s="119" t="s">
        <v>147</v>
      </c>
      <c r="I25" s="119"/>
      <c r="J25" s="102">
        <v>0</v>
      </c>
      <c r="K25" s="102">
        <v>0</v>
      </c>
      <c r="L25" s="102">
        <v>0</v>
      </c>
      <c r="M25" s="102">
        <v>0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102">
        <v>0</v>
      </c>
      <c r="T25" s="102">
        <v>0</v>
      </c>
      <c r="U25" s="102">
        <v>0</v>
      </c>
      <c r="V25" s="120">
        <v>0</v>
      </c>
      <c r="W25" s="120"/>
      <c r="X25" s="102">
        <v>0</v>
      </c>
      <c r="Y25" s="120">
        <v>0</v>
      </c>
      <c r="Z25" s="120"/>
    </row>
    <row r="26" spans="1:26">
      <c r="A26" s="118"/>
      <c r="B26" s="118"/>
      <c r="C26" s="118"/>
      <c r="D26" s="118"/>
      <c r="E26" s="119"/>
      <c r="F26" s="119"/>
      <c r="G26" s="119"/>
      <c r="H26" s="119" t="s">
        <v>148</v>
      </c>
      <c r="I26" s="119"/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102">
        <v>0</v>
      </c>
      <c r="T26" s="102">
        <v>0</v>
      </c>
      <c r="U26" s="102">
        <v>0</v>
      </c>
      <c r="V26" s="120">
        <v>0</v>
      </c>
      <c r="W26" s="120"/>
      <c r="X26" s="102">
        <v>0</v>
      </c>
      <c r="Y26" s="120">
        <v>0</v>
      </c>
      <c r="Z26" s="120"/>
    </row>
    <row r="27" spans="1:26">
      <c r="A27" s="118"/>
      <c r="B27" s="118"/>
      <c r="C27" s="118"/>
      <c r="D27" s="118"/>
      <c r="E27" s="119"/>
      <c r="F27" s="119"/>
      <c r="G27" s="119"/>
      <c r="H27" s="119" t="s">
        <v>149</v>
      </c>
      <c r="I27" s="119"/>
      <c r="J27" s="102">
        <v>22768</v>
      </c>
      <c r="K27" s="102">
        <v>22768</v>
      </c>
      <c r="L27" s="102">
        <v>22768</v>
      </c>
      <c r="M27" s="102">
        <v>11384</v>
      </c>
      <c r="N27" s="102">
        <v>11384</v>
      </c>
      <c r="O27" s="102">
        <v>0</v>
      </c>
      <c r="P27" s="102">
        <v>0</v>
      </c>
      <c r="Q27" s="102">
        <v>0</v>
      </c>
      <c r="R27" s="102">
        <v>0</v>
      </c>
      <c r="S27" s="102">
        <v>0</v>
      </c>
      <c r="T27" s="102">
        <v>0</v>
      </c>
      <c r="U27" s="102">
        <v>0</v>
      </c>
      <c r="V27" s="120">
        <v>0</v>
      </c>
      <c r="W27" s="120"/>
      <c r="X27" s="102">
        <v>0</v>
      </c>
      <c r="Y27" s="120">
        <v>0</v>
      </c>
      <c r="Z27" s="120"/>
    </row>
    <row r="28" spans="1:26">
      <c r="A28" s="118"/>
      <c r="B28" s="118"/>
      <c r="C28" s="118"/>
      <c r="D28" s="118"/>
      <c r="E28" s="119"/>
      <c r="F28" s="119"/>
      <c r="G28" s="119"/>
      <c r="H28" s="119" t="s">
        <v>150</v>
      </c>
      <c r="I28" s="119"/>
      <c r="J28" s="102">
        <v>22768</v>
      </c>
      <c r="K28" s="102">
        <v>22768</v>
      </c>
      <c r="L28" s="102">
        <v>22768</v>
      </c>
      <c r="M28" s="102">
        <v>11384</v>
      </c>
      <c r="N28" s="102">
        <v>11384</v>
      </c>
      <c r="O28" s="102">
        <v>0</v>
      </c>
      <c r="P28" s="102">
        <v>0</v>
      </c>
      <c r="Q28" s="102">
        <v>0</v>
      </c>
      <c r="R28" s="102">
        <v>0</v>
      </c>
      <c r="S28" s="102">
        <v>0</v>
      </c>
      <c r="T28" s="102">
        <v>0</v>
      </c>
      <c r="U28" s="102">
        <v>0</v>
      </c>
      <c r="V28" s="120">
        <v>0</v>
      </c>
      <c r="W28" s="120"/>
      <c r="X28" s="102">
        <v>0</v>
      </c>
      <c r="Y28" s="120">
        <v>0</v>
      </c>
      <c r="Z28" s="120"/>
    </row>
    <row r="29" spans="1:26">
      <c r="A29" s="118" t="s">
        <v>43</v>
      </c>
      <c r="B29" s="118"/>
      <c r="C29" s="118" t="s">
        <v>57</v>
      </c>
      <c r="D29" s="118" t="s">
        <v>57</v>
      </c>
      <c r="E29" s="119" t="s">
        <v>42</v>
      </c>
      <c r="F29" s="119"/>
      <c r="G29" s="119"/>
      <c r="H29" s="119" t="s">
        <v>147</v>
      </c>
      <c r="I29" s="119"/>
      <c r="J29" s="102">
        <v>2000</v>
      </c>
      <c r="K29" s="102">
        <v>2000</v>
      </c>
      <c r="L29" s="102">
        <v>1650</v>
      </c>
      <c r="M29" s="102">
        <v>0</v>
      </c>
      <c r="N29" s="102">
        <v>1650</v>
      </c>
      <c r="O29" s="102">
        <v>0</v>
      </c>
      <c r="P29" s="102">
        <v>350</v>
      </c>
      <c r="Q29" s="102">
        <v>0</v>
      </c>
      <c r="R29" s="102">
        <v>0</v>
      </c>
      <c r="S29" s="102">
        <v>0</v>
      </c>
      <c r="T29" s="102">
        <v>0</v>
      </c>
      <c r="U29" s="102">
        <v>0</v>
      </c>
      <c r="V29" s="120">
        <v>0</v>
      </c>
      <c r="W29" s="120"/>
      <c r="X29" s="102">
        <v>0</v>
      </c>
      <c r="Y29" s="120">
        <v>0</v>
      </c>
      <c r="Z29" s="120"/>
    </row>
    <row r="30" spans="1:26">
      <c r="A30" s="118"/>
      <c r="B30" s="118"/>
      <c r="C30" s="118"/>
      <c r="D30" s="118"/>
      <c r="E30" s="119"/>
      <c r="F30" s="119"/>
      <c r="G30" s="119"/>
      <c r="H30" s="119" t="s">
        <v>148</v>
      </c>
      <c r="I30" s="119"/>
      <c r="J30" s="102">
        <v>-34.5</v>
      </c>
      <c r="K30" s="102">
        <v>-34.5</v>
      </c>
      <c r="L30" s="102">
        <v>-34.5</v>
      </c>
      <c r="M30" s="102">
        <v>0</v>
      </c>
      <c r="N30" s="102">
        <v>-34.5</v>
      </c>
      <c r="O30" s="102">
        <v>0</v>
      </c>
      <c r="P30" s="102">
        <v>0</v>
      </c>
      <c r="Q30" s="102">
        <v>0</v>
      </c>
      <c r="R30" s="102">
        <v>0</v>
      </c>
      <c r="S30" s="102">
        <v>0</v>
      </c>
      <c r="T30" s="102">
        <v>0</v>
      </c>
      <c r="U30" s="102">
        <v>0</v>
      </c>
      <c r="V30" s="120">
        <v>0</v>
      </c>
      <c r="W30" s="120"/>
      <c r="X30" s="102">
        <v>0</v>
      </c>
      <c r="Y30" s="120">
        <v>0</v>
      </c>
      <c r="Z30" s="120"/>
    </row>
    <row r="31" spans="1:26">
      <c r="A31" s="118"/>
      <c r="B31" s="118"/>
      <c r="C31" s="118"/>
      <c r="D31" s="118"/>
      <c r="E31" s="119"/>
      <c r="F31" s="119"/>
      <c r="G31" s="119"/>
      <c r="H31" s="119" t="s">
        <v>149</v>
      </c>
      <c r="I31" s="119"/>
      <c r="J31" s="102">
        <v>34.5</v>
      </c>
      <c r="K31" s="102">
        <v>34.5</v>
      </c>
      <c r="L31" s="102">
        <v>0</v>
      </c>
      <c r="M31" s="102">
        <v>0</v>
      </c>
      <c r="N31" s="102">
        <v>0</v>
      </c>
      <c r="O31" s="102">
        <v>0</v>
      </c>
      <c r="P31" s="102">
        <v>34.5</v>
      </c>
      <c r="Q31" s="102">
        <v>0</v>
      </c>
      <c r="R31" s="102">
        <v>0</v>
      </c>
      <c r="S31" s="102">
        <v>0</v>
      </c>
      <c r="T31" s="102">
        <v>0</v>
      </c>
      <c r="U31" s="102">
        <v>0</v>
      </c>
      <c r="V31" s="120">
        <v>0</v>
      </c>
      <c r="W31" s="120"/>
      <c r="X31" s="102">
        <v>0</v>
      </c>
      <c r="Y31" s="120">
        <v>0</v>
      </c>
      <c r="Z31" s="120"/>
    </row>
    <row r="32" spans="1:26">
      <c r="A32" s="118"/>
      <c r="B32" s="118"/>
      <c r="C32" s="118"/>
      <c r="D32" s="118"/>
      <c r="E32" s="119"/>
      <c r="F32" s="119"/>
      <c r="G32" s="119"/>
      <c r="H32" s="119" t="s">
        <v>150</v>
      </c>
      <c r="I32" s="119"/>
      <c r="J32" s="102">
        <v>2000</v>
      </c>
      <c r="K32" s="102">
        <v>2000</v>
      </c>
      <c r="L32" s="102">
        <v>1615.5</v>
      </c>
      <c r="M32" s="102">
        <v>0</v>
      </c>
      <c r="N32" s="102">
        <v>1615.5</v>
      </c>
      <c r="O32" s="102">
        <v>0</v>
      </c>
      <c r="P32" s="102">
        <v>384.5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20">
        <v>0</v>
      </c>
      <c r="W32" s="120"/>
      <c r="X32" s="102">
        <v>0</v>
      </c>
      <c r="Y32" s="120">
        <v>0</v>
      </c>
      <c r="Z32" s="120"/>
    </row>
    <row r="33" spans="1:26">
      <c r="A33" s="118" t="s">
        <v>57</v>
      </c>
      <c r="B33" s="118"/>
      <c r="C33" s="118" t="s">
        <v>41</v>
      </c>
      <c r="D33" s="118" t="s">
        <v>57</v>
      </c>
      <c r="E33" s="119" t="s">
        <v>155</v>
      </c>
      <c r="F33" s="119"/>
      <c r="G33" s="119"/>
      <c r="H33" s="119" t="s">
        <v>147</v>
      </c>
      <c r="I33" s="119"/>
      <c r="J33" s="102">
        <v>2000</v>
      </c>
      <c r="K33" s="102">
        <v>2000</v>
      </c>
      <c r="L33" s="102">
        <v>1650</v>
      </c>
      <c r="M33" s="102">
        <v>0</v>
      </c>
      <c r="N33" s="102">
        <v>1650</v>
      </c>
      <c r="O33" s="102">
        <v>0</v>
      </c>
      <c r="P33" s="102">
        <v>350</v>
      </c>
      <c r="Q33" s="102">
        <v>0</v>
      </c>
      <c r="R33" s="102">
        <v>0</v>
      </c>
      <c r="S33" s="102">
        <v>0</v>
      </c>
      <c r="T33" s="102">
        <v>0</v>
      </c>
      <c r="U33" s="102">
        <v>0</v>
      </c>
      <c r="V33" s="120">
        <v>0</v>
      </c>
      <c r="W33" s="120"/>
      <c r="X33" s="102">
        <v>0</v>
      </c>
      <c r="Y33" s="120">
        <v>0</v>
      </c>
      <c r="Z33" s="120"/>
    </row>
    <row r="34" spans="1:26">
      <c r="A34" s="118"/>
      <c r="B34" s="118"/>
      <c r="C34" s="118"/>
      <c r="D34" s="118"/>
      <c r="E34" s="119"/>
      <c r="F34" s="119"/>
      <c r="G34" s="119"/>
      <c r="H34" s="119" t="s">
        <v>148</v>
      </c>
      <c r="I34" s="119"/>
      <c r="J34" s="102">
        <v>-34.5</v>
      </c>
      <c r="K34" s="102">
        <v>-34.5</v>
      </c>
      <c r="L34" s="102">
        <v>-34.5</v>
      </c>
      <c r="M34" s="102">
        <v>0</v>
      </c>
      <c r="N34" s="102">
        <v>-34.5</v>
      </c>
      <c r="O34" s="102">
        <v>0</v>
      </c>
      <c r="P34" s="102">
        <v>0</v>
      </c>
      <c r="Q34" s="102">
        <v>0</v>
      </c>
      <c r="R34" s="102">
        <v>0</v>
      </c>
      <c r="S34" s="102">
        <v>0</v>
      </c>
      <c r="T34" s="102">
        <v>0</v>
      </c>
      <c r="U34" s="102">
        <v>0</v>
      </c>
      <c r="V34" s="120">
        <v>0</v>
      </c>
      <c r="W34" s="120"/>
      <c r="X34" s="102">
        <v>0</v>
      </c>
      <c r="Y34" s="120">
        <v>0</v>
      </c>
      <c r="Z34" s="120"/>
    </row>
    <row r="35" spans="1:26">
      <c r="A35" s="118"/>
      <c r="B35" s="118"/>
      <c r="C35" s="118"/>
      <c r="D35" s="118"/>
      <c r="E35" s="119"/>
      <c r="F35" s="119"/>
      <c r="G35" s="119"/>
      <c r="H35" s="119" t="s">
        <v>149</v>
      </c>
      <c r="I35" s="119"/>
      <c r="J35" s="102">
        <v>34.5</v>
      </c>
      <c r="K35" s="102">
        <v>34.5</v>
      </c>
      <c r="L35" s="102">
        <v>0</v>
      </c>
      <c r="M35" s="102">
        <v>0</v>
      </c>
      <c r="N35" s="102">
        <v>0</v>
      </c>
      <c r="O35" s="102">
        <v>0</v>
      </c>
      <c r="P35" s="102">
        <v>34.5</v>
      </c>
      <c r="Q35" s="102">
        <v>0</v>
      </c>
      <c r="R35" s="102">
        <v>0</v>
      </c>
      <c r="S35" s="102">
        <v>0</v>
      </c>
      <c r="T35" s="102">
        <v>0</v>
      </c>
      <c r="U35" s="102">
        <v>0</v>
      </c>
      <c r="V35" s="120">
        <v>0</v>
      </c>
      <c r="W35" s="120"/>
      <c r="X35" s="102">
        <v>0</v>
      </c>
      <c r="Y35" s="120">
        <v>0</v>
      </c>
      <c r="Z35" s="120"/>
    </row>
    <row r="36" spans="1:26">
      <c r="A36" s="118"/>
      <c r="B36" s="118"/>
      <c r="C36" s="118"/>
      <c r="D36" s="118"/>
      <c r="E36" s="119"/>
      <c r="F36" s="119"/>
      <c r="G36" s="119"/>
      <c r="H36" s="119" t="s">
        <v>150</v>
      </c>
      <c r="I36" s="119"/>
      <c r="J36" s="102">
        <v>2000</v>
      </c>
      <c r="K36" s="102">
        <v>2000</v>
      </c>
      <c r="L36" s="102">
        <v>1615.5</v>
      </c>
      <c r="M36" s="102">
        <v>0</v>
      </c>
      <c r="N36" s="102">
        <v>1615.5</v>
      </c>
      <c r="O36" s="102">
        <v>0</v>
      </c>
      <c r="P36" s="102">
        <v>384.5</v>
      </c>
      <c r="Q36" s="102">
        <v>0</v>
      </c>
      <c r="R36" s="102">
        <v>0</v>
      </c>
      <c r="S36" s="102">
        <v>0</v>
      </c>
      <c r="T36" s="102">
        <v>0</v>
      </c>
      <c r="U36" s="102">
        <v>0</v>
      </c>
      <c r="V36" s="120">
        <v>0</v>
      </c>
      <c r="W36" s="120"/>
      <c r="X36" s="102">
        <v>0</v>
      </c>
      <c r="Y36" s="120">
        <v>0</v>
      </c>
      <c r="Z36" s="120"/>
    </row>
    <row r="37" spans="1:26">
      <c r="A37" s="118" t="s">
        <v>156</v>
      </c>
      <c r="B37" s="118"/>
      <c r="C37" s="118" t="s">
        <v>57</v>
      </c>
      <c r="D37" s="118" t="s">
        <v>57</v>
      </c>
      <c r="E37" s="119" t="s">
        <v>157</v>
      </c>
      <c r="F37" s="119"/>
      <c r="G37" s="119"/>
      <c r="H37" s="119" t="s">
        <v>147</v>
      </c>
      <c r="I37" s="119"/>
      <c r="J37" s="102">
        <v>1670904.32</v>
      </c>
      <c r="K37" s="102">
        <v>309000</v>
      </c>
      <c r="L37" s="102">
        <v>226000</v>
      </c>
      <c r="M37" s="102">
        <v>0</v>
      </c>
      <c r="N37" s="102">
        <v>226000</v>
      </c>
      <c r="O37" s="102">
        <v>18000</v>
      </c>
      <c r="P37" s="102">
        <v>65000</v>
      </c>
      <c r="Q37" s="102">
        <v>0</v>
      </c>
      <c r="R37" s="102">
        <v>0</v>
      </c>
      <c r="S37" s="102">
        <v>0</v>
      </c>
      <c r="T37" s="102">
        <v>1361904.32</v>
      </c>
      <c r="U37" s="102">
        <v>1361904.32</v>
      </c>
      <c r="V37" s="120">
        <v>1082500</v>
      </c>
      <c r="W37" s="120"/>
      <c r="X37" s="102">
        <v>0</v>
      </c>
      <c r="Y37" s="120">
        <v>0</v>
      </c>
      <c r="Z37" s="120"/>
    </row>
    <row r="38" spans="1:26" ht="13.5" customHeight="1">
      <c r="A38" s="118"/>
      <c r="B38" s="118"/>
      <c r="C38" s="118"/>
      <c r="D38" s="118"/>
      <c r="E38" s="119"/>
      <c r="F38" s="119"/>
      <c r="G38" s="119"/>
      <c r="H38" s="119" t="s">
        <v>148</v>
      </c>
      <c r="I38" s="119"/>
      <c r="J38" s="102">
        <v>-2000</v>
      </c>
      <c r="K38" s="102">
        <v>-2000</v>
      </c>
      <c r="L38" s="102">
        <v>-2000</v>
      </c>
      <c r="M38" s="102">
        <v>0</v>
      </c>
      <c r="N38" s="102">
        <v>-2000</v>
      </c>
      <c r="O38" s="102">
        <v>0</v>
      </c>
      <c r="P38" s="102">
        <v>0</v>
      </c>
      <c r="Q38" s="102">
        <v>0</v>
      </c>
      <c r="R38" s="102">
        <v>0</v>
      </c>
      <c r="S38" s="102">
        <v>0</v>
      </c>
      <c r="T38" s="102">
        <v>0</v>
      </c>
      <c r="U38" s="102">
        <v>0</v>
      </c>
      <c r="V38" s="120">
        <v>0</v>
      </c>
      <c r="W38" s="120"/>
      <c r="X38" s="102">
        <v>0</v>
      </c>
      <c r="Y38" s="120">
        <v>0</v>
      </c>
      <c r="Z38" s="120"/>
    </row>
    <row r="39" spans="1:26">
      <c r="A39" s="118"/>
      <c r="B39" s="118"/>
      <c r="C39" s="118"/>
      <c r="D39" s="118"/>
      <c r="E39" s="119"/>
      <c r="F39" s="119"/>
      <c r="G39" s="119"/>
      <c r="H39" s="119" t="s">
        <v>149</v>
      </c>
      <c r="I39" s="119"/>
      <c r="J39" s="102">
        <v>2000</v>
      </c>
      <c r="K39" s="102">
        <v>2000</v>
      </c>
      <c r="L39" s="102">
        <v>2000</v>
      </c>
      <c r="M39" s="102">
        <v>0</v>
      </c>
      <c r="N39" s="102">
        <v>2000</v>
      </c>
      <c r="O39" s="102">
        <v>0</v>
      </c>
      <c r="P39" s="102">
        <v>0</v>
      </c>
      <c r="Q39" s="102">
        <v>0</v>
      </c>
      <c r="R39" s="102">
        <v>0</v>
      </c>
      <c r="S39" s="102">
        <v>0</v>
      </c>
      <c r="T39" s="102">
        <v>0</v>
      </c>
      <c r="U39" s="102">
        <v>0</v>
      </c>
      <c r="V39" s="120">
        <v>0</v>
      </c>
      <c r="W39" s="120"/>
      <c r="X39" s="102">
        <v>0</v>
      </c>
      <c r="Y39" s="120">
        <v>0</v>
      </c>
      <c r="Z39" s="120"/>
    </row>
    <row r="40" spans="1:26">
      <c r="A40" s="118"/>
      <c r="B40" s="118"/>
      <c r="C40" s="118"/>
      <c r="D40" s="118"/>
      <c r="E40" s="119"/>
      <c r="F40" s="119"/>
      <c r="G40" s="119"/>
      <c r="H40" s="119" t="s">
        <v>150</v>
      </c>
      <c r="I40" s="119"/>
      <c r="J40" s="102">
        <v>1670904.32</v>
      </c>
      <c r="K40" s="102">
        <v>309000</v>
      </c>
      <c r="L40" s="102">
        <v>226000</v>
      </c>
      <c r="M40" s="102">
        <v>0</v>
      </c>
      <c r="N40" s="102">
        <v>226000</v>
      </c>
      <c r="O40" s="102">
        <v>18000</v>
      </c>
      <c r="P40" s="102">
        <v>65000</v>
      </c>
      <c r="Q40" s="102">
        <v>0</v>
      </c>
      <c r="R40" s="102">
        <v>0</v>
      </c>
      <c r="S40" s="102">
        <v>0</v>
      </c>
      <c r="T40" s="102">
        <v>1361904.32</v>
      </c>
      <c r="U40" s="102">
        <v>1361904.32</v>
      </c>
      <c r="V40" s="120">
        <v>1082500</v>
      </c>
      <c r="W40" s="120"/>
      <c r="X40" s="102">
        <v>0</v>
      </c>
      <c r="Y40" s="120">
        <v>0</v>
      </c>
      <c r="Z40" s="120"/>
    </row>
    <row r="41" spans="1:26">
      <c r="A41" s="118" t="s">
        <v>57</v>
      </c>
      <c r="B41" s="118"/>
      <c r="C41" s="118" t="s">
        <v>158</v>
      </c>
      <c r="D41" s="118" t="s">
        <v>57</v>
      </c>
      <c r="E41" s="119" t="s">
        <v>159</v>
      </c>
      <c r="F41" s="119"/>
      <c r="G41" s="119"/>
      <c r="H41" s="119" t="s">
        <v>147</v>
      </c>
      <c r="I41" s="119"/>
      <c r="J41" s="102">
        <v>1644404.32</v>
      </c>
      <c r="K41" s="102">
        <v>302500</v>
      </c>
      <c r="L41" s="102">
        <v>219500</v>
      </c>
      <c r="M41" s="102">
        <v>0</v>
      </c>
      <c r="N41" s="102">
        <v>219500</v>
      </c>
      <c r="O41" s="102">
        <v>18000</v>
      </c>
      <c r="P41" s="102">
        <v>65000</v>
      </c>
      <c r="Q41" s="102">
        <v>0</v>
      </c>
      <c r="R41" s="102">
        <v>0</v>
      </c>
      <c r="S41" s="102">
        <v>0</v>
      </c>
      <c r="T41" s="102">
        <v>1341904.32</v>
      </c>
      <c r="U41" s="102">
        <v>1341904.32</v>
      </c>
      <c r="V41" s="120">
        <v>1082500</v>
      </c>
      <c r="W41" s="120"/>
      <c r="X41" s="102">
        <v>0</v>
      </c>
      <c r="Y41" s="120">
        <v>0</v>
      </c>
      <c r="Z41" s="120"/>
    </row>
    <row r="42" spans="1:26">
      <c r="A42" s="118"/>
      <c r="B42" s="118"/>
      <c r="C42" s="118"/>
      <c r="D42" s="118"/>
      <c r="E42" s="119"/>
      <c r="F42" s="119"/>
      <c r="G42" s="119"/>
      <c r="H42" s="119" t="s">
        <v>148</v>
      </c>
      <c r="I42" s="119"/>
      <c r="J42" s="102">
        <v>-2000</v>
      </c>
      <c r="K42" s="102">
        <v>-2000</v>
      </c>
      <c r="L42" s="102">
        <v>-2000</v>
      </c>
      <c r="M42" s="102">
        <v>0</v>
      </c>
      <c r="N42" s="102">
        <v>-2000</v>
      </c>
      <c r="O42" s="102">
        <v>0</v>
      </c>
      <c r="P42" s="102">
        <v>0</v>
      </c>
      <c r="Q42" s="102">
        <v>0</v>
      </c>
      <c r="R42" s="102">
        <v>0</v>
      </c>
      <c r="S42" s="102">
        <v>0</v>
      </c>
      <c r="T42" s="102">
        <v>0</v>
      </c>
      <c r="U42" s="102">
        <v>0</v>
      </c>
      <c r="V42" s="120">
        <v>0</v>
      </c>
      <c r="W42" s="120"/>
      <c r="X42" s="102">
        <v>0</v>
      </c>
      <c r="Y42" s="120">
        <v>0</v>
      </c>
      <c r="Z42" s="120"/>
    </row>
    <row r="43" spans="1:26">
      <c r="A43" s="118"/>
      <c r="B43" s="118"/>
      <c r="C43" s="118"/>
      <c r="D43" s="118"/>
      <c r="E43" s="119"/>
      <c r="F43" s="119"/>
      <c r="G43" s="119"/>
      <c r="H43" s="119" t="s">
        <v>149</v>
      </c>
      <c r="I43" s="119"/>
      <c r="J43" s="102">
        <v>2000</v>
      </c>
      <c r="K43" s="102">
        <v>2000</v>
      </c>
      <c r="L43" s="102">
        <v>2000</v>
      </c>
      <c r="M43" s="102">
        <v>0</v>
      </c>
      <c r="N43" s="102">
        <v>2000</v>
      </c>
      <c r="O43" s="102">
        <v>0</v>
      </c>
      <c r="P43" s="102">
        <v>0</v>
      </c>
      <c r="Q43" s="102">
        <v>0</v>
      </c>
      <c r="R43" s="102">
        <v>0</v>
      </c>
      <c r="S43" s="102">
        <v>0</v>
      </c>
      <c r="T43" s="102">
        <v>0</v>
      </c>
      <c r="U43" s="102">
        <v>0</v>
      </c>
      <c r="V43" s="120">
        <v>0</v>
      </c>
      <c r="W43" s="120"/>
      <c r="X43" s="102">
        <v>0</v>
      </c>
      <c r="Y43" s="120">
        <v>0</v>
      </c>
      <c r="Z43" s="120"/>
    </row>
    <row r="44" spans="1:26">
      <c r="A44" s="118"/>
      <c r="B44" s="118"/>
      <c r="C44" s="118"/>
      <c r="D44" s="118"/>
      <c r="E44" s="119"/>
      <c r="F44" s="119"/>
      <c r="G44" s="119"/>
      <c r="H44" s="119" t="s">
        <v>150</v>
      </c>
      <c r="I44" s="119"/>
      <c r="J44" s="102">
        <v>1644404.32</v>
      </c>
      <c r="K44" s="102">
        <v>302500</v>
      </c>
      <c r="L44" s="102">
        <v>219500</v>
      </c>
      <c r="M44" s="102">
        <v>0</v>
      </c>
      <c r="N44" s="102">
        <v>219500</v>
      </c>
      <c r="O44" s="102">
        <v>18000</v>
      </c>
      <c r="P44" s="102">
        <v>65000</v>
      </c>
      <c r="Q44" s="102">
        <v>0</v>
      </c>
      <c r="R44" s="102">
        <v>0</v>
      </c>
      <c r="S44" s="102">
        <v>0</v>
      </c>
      <c r="T44" s="102">
        <v>1341904.32</v>
      </c>
      <c r="U44" s="102">
        <v>1341904.32</v>
      </c>
      <c r="V44" s="120">
        <v>1082500</v>
      </c>
      <c r="W44" s="120"/>
      <c r="X44" s="102">
        <v>0</v>
      </c>
      <c r="Y44" s="120">
        <v>0</v>
      </c>
      <c r="Z44" s="120"/>
    </row>
    <row r="45" spans="1:26">
      <c r="A45" s="118" t="s">
        <v>160</v>
      </c>
      <c r="B45" s="118"/>
      <c r="C45" s="118" t="s">
        <v>57</v>
      </c>
      <c r="D45" s="118" t="s">
        <v>57</v>
      </c>
      <c r="E45" s="119" t="s">
        <v>161</v>
      </c>
      <c r="F45" s="119"/>
      <c r="G45" s="119"/>
      <c r="H45" s="119" t="s">
        <v>147</v>
      </c>
      <c r="I45" s="119"/>
      <c r="J45" s="102">
        <v>26547666.640000001</v>
      </c>
      <c r="K45" s="102">
        <v>25687666.640000001</v>
      </c>
      <c r="L45" s="102">
        <v>24421198.289999999</v>
      </c>
      <c r="M45" s="102">
        <v>19600222.989999998</v>
      </c>
      <c r="N45" s="102">
        <v>4820975.3</v>
      </c>
      <c r="O45" s="102">
        <v>18615</v>
      </c>
      <c r="P45" s="102">
        <v>850464</v>
      </c>
      <c r="Q45" s="102">
        <v>397389.35</v>
      </c>
      <c r="R45" s="102">
        <v>0</v>
      </c>
      <c r="S45" s="102">
        <v>0</v>
      </c>
      <c r="T45" s="102">
        <v>860000</v>
      </c>
      <c r="U45" s="102">
        <v>860000</v>
      </c>
      <c r="V45" s="120">
        <v>0</v>
      </c>
      <c r="W45" s="120"/>
      <c r="X45" s="102">
        <v>0</v>
      </c>
      <c r="Y45" s="120">
        <v>0</v>
      </c>
      <c r="Z45" s="120"/>
    </row>
    <row r="46" spans="1:26">
      <c r="A46" s="118"/>
      <c r="B46" s="118"/>
      <c r="C46" s="118"/>
      <c r="D46" s="118"/>
      <c r="E46" s="119"/>
      <c r="F46" s="119"/>
      <c r="G46" s="119"/>
      <c r="H46" s="119" t="s">
        <v>148</v>
      </c>
      <c r="I46" s="119"/>
      <c r="J46" s="102">
        <v>0</v>
      </c>
      <c r="K46" s="102">
        <v>0</v>
      </c>
      <c r="L46" s="102">
        <v>0</v>
      </c>
      <c r="M46" s="102">
        <v>0</v>
      </c>
      <c r="N46" s="102">
        <v>0</v>
      </c>
      <c r="O46" s="102">
        <v>0</v>
      </c>
      <c r="P46" s="102">
        <v>0</v>
      </c>
      <c r="Q46" s="102">
        <v>0</v>
      </c>
      <c r="R46" s="102">
        <v>0</v>
      </c>
      <c r="S46" s="102">
        <v>0</v>
      </c>
      <c r="T46" s="102">
        <v>0</v>
      </c>
      <c r="U46" s="102">
        <v>0</v>
      </c>
      <c r="V46" s="120">
        <v>0</v>
      </c>
      <c r="W46" s="120"/>
      <c r="X46" s="102">
        <v>0</v>
      </c>
      <c r="Y46" s="120">
        <v>0</v>
      </c>
      <c r="Z46" s="120"/>
    </row>
    <row r="47" spans="1:26">
      <c r="A47" s="118"/>
      <c r="B47" s="118"/>
      <c r="C47" s="118"/>
      <c r="D47" s="118"/>
      <c r="E47" s="119"/>
      <c r="F47" s="119"/>
      <c r="G47" s="119"/>
      <c r="H47" s="119" t="s">
        <v>149</v>
      </c>
      <c r="I47" s="119"/>
      <c r="J47" s="102">
        <v>13350</v>
      </c>
      <c r="K47" s="102">
        <v>13350</v>
      </c>
      <c r="L47" s="102">
        <v>13350</v>
      </c>
      <c r="M47" s="102">
        <v>10091.620000000001</v>
      </c>
      <c r="N47" s="102">
        <v>3258.38</v>
      </c>
      <c r="O47" s="102">
        <v>0</v>
      </c>
      <c r="P47" s="102">
        <v>0</v>
      </c>
      <c r="Q47" s="102">
        <v>0</v>
      </c>
      <c r="R47" s="102">
        <v>0</v>
      </c>
      <c r="S47" s="102">
        <v>0</v>
      </c>
      <c r="T47" s="102">
        <v>0</v>
      </c>
      <c r="U47" s="102">
        <v>0</v>
      </c>
      <c r="V47" s="120">
        <v>0</v>
      </c>
      <c r="W47" s="120"/>
      <c r="X47" s="102">
        <v>0</v>
      </c>
      <c r="Y47" s="120">
        <v>0</v>
      </c>
      <c r="Z47" s="120"/>
    </row>
    <row r="48" spans="1:26">
      <c r="A48" s="118"/>
      <c r="B48" s="118"/>
      <c r="C48" s="118"/>
      <c r="D48" s="118"/>
      <c r="E48" s="119"/>
      <c r="F48" s="119"/>
      <c r="G48" s="119"/>
      <c r="H48" s="119" t="s">
        <v>150</v>
      </c>
      <c r="I48" s="119"/>
      <c r="J48" s="102">
        <v>26561016.640000001</v>
      </c>
      <c r="K48" s="102">
        <v>25701016.640000001</v>
      </c>
      <c r="L48" s="102">
        <v>24434548.289999999</v>
      </c>
      <c r="M48" s="102">
        <v>19610314.609999999</v>
      </c>
      <c r="N48" s="102">
        <v>4824233.68</v>
      </c>
      <c r="O48" s="102">
        <v>18615</v>
      </c>
      <c r="P48" s="102">
        <v>850464</v>
      </c>
      <c r="Q48" s="102">
        <v>397389.35</v>
      </c>
      <c r="R48" s="102">
        <v>0</v>
      </c>
      <c r="S48" s="102">
        <v>0</v>
      </c>
      <c r="T48" s="102">
        <v>860000</v>
      </c>
      <c r="U48" s="102">
        <v>860000</v>
      </c>
      <c r="V48" s="120">
        <v>0</v>
      </c>
      <c r="W48" s="120"/>
      <c r="X48" s="102">
        <v>0</v>
      </c>
      <c r="Y48" s="120">
        <v>0</v>
      </c>
      <c r="Z48" s="120"/>
    </row>
    <row r="49" spans="1:26">
      <c r="A49" s="118" t="s">
        <v>57</v>
      </c>
      <c r="B49" s="118"/>
      <c r="C49" s="118" t="s">
        <v>162</v>
      </c>
      <c r="D49" s="118" t="s">
        <v>57</v>
      </c>
      <c r="E49" s="119" t="s">
        <v>163</v>
      </c>
      <c r="F49" s="119"/>
      <c r="G49" s="119"/>
      <c r="H49" s="119" t="s">
        <v>147</v>
      </c>
      <c r="I49" s="119"/>
      <c r="J49" s="102">
        <v>755685.66</v>
      </c>
      <c r="K49" s="102">
        <v>755685.66</v>
      </c>
      <c r="L49" s="102">
        <v>322157.31</v>
      </c>
      <c r="M49" s="102">
        <v>168834.26</v>
      </c>
      <c r="N49" s="102">
        <v>153323.04999999999</v>
      </c>
      <c r="O49" s="102">
        <v>5326</v>
      </c>
      <c r="P49" s="102">
        <v>30813</v>
      </c>
      <c r="Q49" s="102">
        <v>397389.35</v>
      </c>
      <c r="R49" s="102">
        <v>0</v>
      </c>
      <c r="S49" s="102">
        <v>0</v>
      </c>
      <c r="T49" s="102">
        <v>0</v>
      </c>
      <c r="U49" s="102">
        <v>0</v>
      </c>
      <c r="V49" s="120">
        <v>0</v>
      </c>
      <c r="W49" s="120"/>
      <c r="X49" s="102">
        <v>0</v>
      </c>
      <c r="Y49" s="120">
        <v>0</v>
      </c>
      <c r="Z49" s="120"/>
    </row>
    <row r="50" spans="1:26">
      <c r="A50" s="118"/>
      <c r="B50" s="118"/>
      <c r="C50" s="118"/>
      <c r="D50" s="118"/>
      <c r="E50" s="119"/>
      <c r="F50" s="119"/>
      <c r="G50" s="119"/>
      <c r="H50" s="119" t="s">
        <v>148</v>
      </c>
      <c r="I50" s="119"/>
      <c r="J50" s="102">
        <v>0</v>
      </c>
      <c r="K50" s="102">
        <v>0</v>
      </c>
      <c r="L50" s="102">
        <v>0</v>
      </c>
      <c r="M50" s="102">
        <v>0</v>
      </c>
      <c r="N50" s="102">
        <v>0</v>
      </c>
      <c r="O50" s="102">
        <v>0</v>
      </c>
      <c r="P50" s="102">
        <v>0</v>
      </c>
      <c r="Q50" s="102">
        <v>0</v>
      </c>
      <c r="R50" s="102">
        <v>0</v>
      </c>
      <c r="S50" s="102">
        <v>0</v>
      </c>
      <c r="T50" s="102">
        <v>0</v>
      </c>
      <c r="U50" s="102">
        <v>0</v>
      </c>
      <c r="V50" s="120">
        <v>0</v>
      </c>
      <c r="W50" s="120"/>
      <c r="X50" s="102">
        <v>0</v>
      </c>
      <c r="Y50" s="120">
        <v>0</v>
      </c>
      <c r="Z50" s="120"/>
    </row>
    <row r="51" spans="1:26">
      <c r="A51" s="118"/>
      <c r="B51" s="118"/>
      <c r="C51" s="118"/>
      <c r="D51" s="118"/>
      <c r="E51" s="119"/>
      <c r="F51" s="119"/>
      <c r="G51" s="119"/>
      <c r="H51" s="119" t="s">
        <v>149</v>
      </c>
      <c r="I51" s="119"/>
      <c r="J51" s="102">
        <v>13350</v>
      </c>
      <c r="K51" s="102">
        <v>13350</v>
      </c>
      <c r="L51" s="102">
        <v>13350</v>
      </c>
      <c r="M51" s="102">
        <v>10091.620000000001</v>
      </c>
      <c r="N51" s="102">
        <v>3258.38</v>
      </c>
      <c r="O51" s="102">
        <v>0</v>
      </c>
      <c r="P51" s="102">
        <v>0</v>
      </c>
      <c r="Q51" s="102">
        <v>0</v>
      </c>
      <c r="R51" s="102">
        <v>0</v>
      </c>
      <c r="S51" s="102">
        <v>0</v>
      </c>
      <c r="T51" s="102">
        <v>0</v>
      </c>
      <c r="U51" s="102">
        <v>0</v>
      </c>
      <c r="V51" s="120">
        <v>0</v>
      </c>
      <c r="W51" s="120"/>
      <c r="X51" s="102">
        <v>0</v>
      </c>
      <c r="Y51" s="120">
        <v>0</v>
      </c>
      <c r="Z51" s="120"/>
    </row>
    <row r="52" spans="1:26">
      <c r="A52" s="118"/>
      <c r="B52" s="118"/>
      <c r="C52" s="118"/>
      <c r="D52" s="118"/>
      <c r="E52" s="119"/>
      <c r="F52" s="119"/>
      <c r="G52" s="119"/>
      <c r="H52" s="119" t="s">
        <v>150</v>
      </c>
      <c r="I52" s="119"/>
      <c r="J52" s="102">
        <v>769035.66</v>
      </c>
      <c r="K52" s="102">
        <v>769035.66</v>
      </c>
      <c r="L52" s="102">
        <v>335507.31</v>
      </c>
      <c r="M52" s="102">
        <v>178925.88</v>
      </c>
      <c r="N52" s="102">
        <v>156581.43</v>
      </c>
      <c r="O52" s="102">
        <v>5326</v>
      </c>
      <c r="P52" s="102">
        <v>30813</v>
      </c>
      <c r="Q52" s="102">
        <v>397389.35</v>
      </c>
      <c r="R52" s="102">
        <v>0</v>
      </c>
      <c r="S52" s="102">
        <v>0</v>
      </c>
      <c r="T52" s="102">
        <v>0</v>
      </c>
      <c r="U52" s="102">
        <v>0</v>
      </c>
      <c r="V52" s="120">
        <v>0</v>
      </c>
      <c r="W52" s="120"/>
      <c r="X52" s="102">
        <v>0</v>
      </c>
      <c r="Y52" s="120">
        <v>0</v>
      </c>
      <c r="Z52" s="120"/>
    </row>
    <row r="53" spans="1:26">
      <c r="A53" s="118" t="s">
        <v>25</v>
      </c>
      <c r="B53" s="118"/>
      <c r="C53" s="118" t="s">
        <v>57</v>
      </c>
      <c r="D53" s="118" t="s">
        <v>57</v>
      </c>
      <c r="E53" s="119" t="s">
        <v>26</v>
      </c>
      <c r="F53" s="119"/>
      <c r="G53" s="119"/>
      <c r="H53" s="119" t="s">
        <v>147</v>
      </c>
      <c r="I53" s="119"/>
      <c r="J53" s="102">
        <v>2115118.42</v>
      </c>
      <c r="K53" s="102">
        <v>2115118.42</v>
      </c>
      <c r="L53" s="102">
        <v>1685468.42</v>
      </c>
      <c r="M53" s="102">
        <v>1235702.1399999999</v>
      </c>
      <c r="N53" s="102">
        <v>449766.28</v>
      </c>
      <c r="O53" s="102">
        <v>0</v>
      </c>
      <c r="P53" s="102">
        <v>429650</v>
      </c>
      <c r="Q53" s="102">
        <v>0</v>
      </c>
      <c r="R53" s="102">
        <v>0</v>
      </c>
      <c r="S53" s="102">
        <v>0</v>
      </c>
      <c r="T53" s="102">
        <v>0</v>
      </c>
      <c r="U53" s="102">
        <v>0</v>
      </c>
      <c r="V53" s="120">
        <v>0</v>
      </c>
      <c r="W53" s="120"/>
      <c r="X53" s="102">
        <v>0</v>
      </c>
      <c r="Y53" s="120">
        <v>0</v>
      </c>
      <c r="Z53" s="120"/>
    </row>
    <row r="54" spans="1:26">
      <c r="A54" s="118"/>
      <c r="B54" s="118"/>
      <c r="C54" s="118"/>
      <c r="D54" s="118"/>
      <c r="E54" s="119"/>
      <c r="F54" s="119"/>
      <c r="G54" s="119"/>
      <c r="H54" s="119" t="s">
        <v>148</v>
      </c>
      <c r="I54" s="119"/>
      <c r="J54" s="102">
        <v>0</v>
      </c>
      <c r="K54" s="102">
        <v>0</v>
      </c>
      <c r="L54" s="102">
        <v>0</v>
      </c>
      <c r="M54" s="102">
        <v>0</v>
      </c>
      <c r="N54" s="102">
        <v>0</v>
      </c>
      <c r="O54" s="102">
        <v>0</v>
      </c>
      <c r="P54" s="102">
        <v>0</v>
      </c>
      <c r="Q54" s="102">
        <v>0</v>
      </c>
      <c r="R54" s="102">
        <v>0</v>
      </c>
      <c r="S54" s="102">
        <v>0</v>
      </c>
      <c r="T54" s="102">
        <v>0</v>
      </c>
      <c r="U54" s="102">
        <v>0</v>
      </c>
      <c r="V54" s="120">
        <v>0</v>
      </c>
      <c r="W54" s="120"/>
      <c r="X54" s="102">
        <v>0</v>
      </c>
      <c r="Y54" s="120">
        <v>0</v>
      </c>
      <c r="Z54" s="120"/>
    </row>
    <row r="55" spans="1:26">
      <c r="A55" s="118"/>
      <c r="B55" s="118"/>
      <c r="C55" s="118"/>
      <c r="D55" s="118"/>
      <c r="E55" s="119"/>
      <c r="F55" s="119"/>
      <c r="G55" s="119"/>
      <c r="H55" s="119" t="s">
        <v>149</v>
      </c>
      <c r="I55" s="119"/>
      <c r="J55" s="102">
        <v>166594</v>
      </c>
      <c r="K55" s="102">
        <v>166594</v>
      </c>
      <c r="L55" s="102">
        <v>3266.55</v>
      </c>
      <c r="M55" s="102">
        <v>460.18</v>
      </c>
      <c r="N55" s="102">
        <v>2806.37</v>
      </c>
      <c r="O55" s="102">
        <v>0</v>
      </c>
      <c r="P55" s="102">
        <v>163327.45000000001</v>
      </c>
      <c r="Q55" s="102">
        <v>0</v>
      </c>
      <c r="R55" s="102">
        <v>0</v>
      </c>
      <c r="S55" s="102">
        <v>0</v>
      </c>
      <c r="T55" s="102">
        <v>0</v>
      </c>
      <c r="U55" s="102">
        <v>0</v>
      </c>
      <c r="V55" s="120">
        <v>0</v>
      </c>
      <c r="W55" s="120"/>
      <c r="X55" s="102">
        <v>0</v>
      </c>
      <c r="Y55" s="120">
        <v>0</v>
      </c>
      <c r="Z55" s="120"/>
    </row>
    <row r="56" spans="1:26">
      <c r="A56" s="118"/>
      <c r="B56" s="118"/>
      <c r="C56" s="118"/>
      <c r="D56" s="118"/>
      <c r="E56" s="119"/>
      <c r="F56" s="119"/>
      <c r="G56" s="119"/>
      <c r="H56" s="119" t="s">
        <v>150</v>
      </c>
      <c r="I56" s="119"/>
      <c r="J56" s="102">
        <v>2281712.42</v>
      </c>
      <c r="K56" s="102">
        <v>2281712.42</v>
      </c>
      <c r="L56" s="102">
        <v>1688734.97</v>
      </c>
      <c r="M56" s="102">
        <v>1236162.32</v>
      </c>
      <c r="N56" s="102">
        <v>452572.65</v>
      </c>
      <c r="O56" s="102">
        <v>0</v>
      </c>
      <c r="P56" s="102">
        <v>592977.44999999995</v>
      </c>
      <c r="Q56" s="102">
        <v>0</v>
      </c>
      <c r="R56" s="102">
        <v>0</v>
      </c>
      <c r="S56" s="102">
        <v>0</v>
      </c>
      <c r="T56" s="102">
        <v>0</v>
      </c>
      <c r="U56" s="102">
        <v>0</v>
      </c>
      <c r="V56" s="120">
        <v>0</v>
      </c>
      <c r="W56" s="120"/>
      <c r="X56" s="102">
        <v>0</v>
      </c>
      <c r="Y56" s="120">
        <v>0</v>
      </c>
      <c r="Z56" s="120"/>
    </row>
    <row r="57" spans="1:26">
      <c r="A57" s="118" t="s">
        <v>57</v>
      </c>
      <c r="B57" s="118"/>
      <c r="C57" s="118" t="s">
        <v>48</v>
      </c>
      <c r="D57" s="118" t="s">
        <v>57</v>
      </c>
      <c r="E57" s="119" t="s">
        <v>163</v>
      </c>
      <c r="F57" s="119"/>
      <c r="G57" s="119"/>
      <c r="H57" s="119" t="s">
        <v>147</v>
      </c>
      <c r="I57" s="119"/>
      <c r="J57" s="102">
        <v>22412</v>
      </c>
      <c r="K57" s="102">
        <v>22412</v>
      </c>
      <c r="L57" s="102">
        <v>9412</v>
      </c>
      <c r="M57" s="102">
        <v>0</v>
      </c>
      <c r="N57" s="102">
        <v>9412</v>
      </c>
      <c r="O57" s="102">
        <v>0</v>
      </c>
      <c r="P57" s="102">
        <v>13000</v>
      </c>
      <c r="Q57" s="102">
        <v>0</v>
      </c>
      <c r="R57" s="102">
        <v>0</v>
      </c>
      <c r="S57" s="102">
        <v>0</v>
      </c>
      <c r="T57" s="102">
        <v>0</v>
      </c>
      <c r="U57" s="102">
        <v>0</v>
      </c>
      <c r="V57" s="120">
        <v>0</v>
      </c>
      <c r="W57" s="120"/>
      <c r="X57" s="102">
        <v>0</v>
      </c>
      <c r="Y57" s="120">
        <v>0</v>
      </c>
      <c r="Z57" s="120"/>
    </row>
    <row r="58" spans="1:26">
      <c r="A58" s="118"/>
      <c r="B58" s="118"/>
      <c r="C58" s="118"/>
      <c r="D58" s="118"/>
      <c r="E58" s="119"/>
      <c r="F58" s="119"/>
      <c r="G58" s="119"/>
      <c r="H58" s="119" t="s">
        <v>148</v>
      </c>
      <c r="I58" s="119"/>
      <c r="J58" s="102">
        <v>0</v>
      </c>
      <c r="K58" s="102">
        <v>0</v>
      </c>
      <c r="L58" s="102">
        <v>0</v>
      </c>
      <c r="M58" s="102">
        <v>0</v>
      </c>
      <c r="N58" s="102">
        <v>0</v>
      </c>
      <c r="O58" s="102">
        <v>0</v>
      </c>
      <c r="P58" s="102">
        <v>0</v>
      </c>
      <c r="Q58" s="102">
        <v>0</v>
      </c>
      <c r="R58" s="102">
        <v>0</v>
      </c>
      <c r="S58" s="102">
        <v>0</v>
      </c>
      <c r="T58" s="102">
        <v>0</v>
      </c>
      <c r="U58" s="102">
        <v>0</v>
      </c>
      <c r="V58" s="120">
        <v>0</v>
      </c>
      <c r="W58" s="120"/>
      <c r="X58" s="102">
        <v>0</v>
      </c>
      <c r="Y58" s="120">
        <v>0</v>
      </c>
      <c r="Z58" s="120"/>
    </row>
    <row r="59" spans="1:26">
      <c r="A59" s="118"/>
      <c r="B59" s="118"/>
      <c r="C59" s="118"/>
      <c r="D59" s="118"/>
      <c r="E59" s="119"/>
      <c r="F59" s="119"/>
      <c r="G59" s="119"/>
      <c r="H59" s="119" t="s">
        <v>149</v>
      </c>
      <c r="I59" s="119"/>
      <c r="J59" s="102">
        <v>166594</v>
      </c>
      <c r="K59" s="102">
        <v>166594</v>
      </c>
      <c r="L59" s="102">
        <v>3266.55</v>
      </c>
      <c r="M59" s="102">
        <v>460.18</v>
      </c>
      <c r="N59" s="102">
        <v>2806.37</v>
      </c>
      <c r="O59" s="102">
        <v>0</v>
      </c>
      <c r="P59" s="102">
        <v>163327.45000000001</v>
      </c>
      <c r="Q59" s="102">
        <v>0</v>
      </c>
      <c r="R59" s="102">
        <v>0</v>
      </c>
      <c r="S59" s="102">
        <v>0</v>
      </c>
      <c r="T59" s="102">
        <v>0</v>
      </c>
      <c r="U59" s="102">
        <v>0</v>
      </c>
      <c r="V59" s="120">
        <v>0</v>
      </c>
      <c r="W59" s="120"/>
      <c r="X59" s="102">
        <v>0</v>
      </c>
      <c r="Y59" s="120">
        <v>0</v>
      </c>
      <c r="Z59" s="120"/>
    </row>
    <row r="60" spans="1:26">
      <c r="A60" s="118"/>
      <c r="B60" s="118"/>
      <c r="C60" s="118"/>
      <c r="D60" s="118"/>
      <c r="E60" s="119"/>
      <c r="F60" s="119"/>
      <c r="G60" s="119"/>
      <c r="H60" s="119" t="s">
        <v>150</v>
      </c>
      <c r="I60" s="119"/>
      <c r="J60" s="102">
        <v>189006</v>
      </c>
      <c r="K60" s="102">
        <v>189006</v>
      </c>
      <c r="L60" s="102">
        <v>12678.55</v>
      </c>
      <c r="M60" s="102">
        <v>460.18</v>
      </c>
      <c r="N60" s="102">
        <v>12218.37</v>
      </c>
      <c r="O60" s="102">
        <v>0</v>
      </c>
      <c r="P60" s="102">
        <v>176327.45</v>
      </c>
      <c r="Q60" s="102">
        <v>0</v>
      </c>
      <c r="R60" s="102">
        <v>0</v>
      </c>
      <c r="S60" s="102">
        <v>0</v>
      </c>
      <c r="T60" s="102">
        <v>0</v>
      </c>
      <c r="U60" s="102">
        <v>0</v>
      </c>
      <c r="V60" s="120">
        <v>0</v>
      </c>
      <c r="W60" s="120"/>
      <c r="X60" s="102">
        <v>0</v>
      </c>
      <c r="Y60" s="120">
        <v>0</v>
      </c>
      <c r="Z60" s="120"/>
    </row>
    <row r="61" spans="1:26">
      <c r="A61" s="118" t="s">
        <v>164</v>
      </c>
      <c r="B61" s="118"/>
      <c r="C61" s="118" t="s">
        <v>57</v>
      </c>
      <c r="D61" s="118" t="s">
        <v>57</v>
      </c>
      <c r="E61" s="119" t="s">
        <v>165</v>
      </c>
      <c r="F61" s="119"/>
      <c r="G61" s="119"/>
      <c r="H61" s="119" t="s">
        <v>147</v>
      </c>
      <c r="I61" s="119"/>
      <c r="J61" s="102">
        <v>7201313</v>
      </c>
      <c r="K61" s="102">
        <v>4941313</v>
      </c>
      <c r="L61" s="102">
        <v>4914813</v>
      </c>
      <c r="M61" s="102">
        <v>303321.59999999998</v>
      </c>
      <c r="N61" s="102">
        <v>4611491.4000000004</v>
      </c>
      <c r="O61" s="102">
        <v>26500</v>
      </c>
      <c r="P61" s="102">
        <v>0</v>
      </c>
      <c r="Q61" s="102">
        <v>0</v>
      </c>
      <c r="R61" s="102">
        <v>0</v>
      </c>
      <c r="S61" s="102">
        <v>0</v>
      </c>
      <c r="T61" s="102">
        <v>2260000</v>
      </c>
      <c r="U61" s="102">
        <v>2260000</v>
      </c>
      <c r="V61" s="120">
        <v>0</v>
      </c>
      <c r="W61" s="120"/>
      <c r="X61" s="102">
        <v>0</v>
      </c>
      <c r="Y61" s="120">
        <v>0</v>
      </c>
      <c r="Z61" s="120"/>
    </row>
    <row r="62" spans="1:26">
      <c r="A62" s="118"/>
      <c r="B62" s="118"/>
      <c r="C62" s="118"/>
      <c r="D62" s="118"/>
      <c r="E62" s="119"/>
      <c r="F62" s="119"/>
      <c r="G62" s="119"/>
      <c r="H62" s="119" t="s">
        <v>148</v>
      </c>
      <c r="I62" s="119"/>
      <c r="J62" s="102">
        <v>-2220</v>
      </c>
      <c r="K62" s="102">
        <v>-2220</v>
      </c>
      <c r="L62" s="102">
        <v>-2220</v>
      </c>
      <c r="M62" s="102">
        <v>-220</v>
      </c>
      <c r="N62" s="102">
        <v>-2000</v>
      </c>
      <c r="O62" s="102">
        <v>0</v>
      </c>
      <c r="P62" s="102">
        <v>0</v>
      </c>
      <c r="Q62" s="102">
        <v>0</v>
      </c>
      <c r="R62" s="102">
        <v>0</v>
      </c>
      <c r="S62" s="102">
        <v>0</v>
      </c>
      <c r="T62" s="102">
        <v>0</v>
      </c>
      <c r="U62" s="102">
        <v>0</v>
      </c>
      <c r="V62" s="120">
        <v>0</v>
      </c>
      <c r="W62" s="120"/>
      <c r="X62" s="102">
        <v>0</v>
      </c>
      <c r="Y62" s="120">
        <v>0</v>
      </c>
      <c r="Z62" s="120"/>
    </row>
    <row r="63" spans="1:26">
      <c r="A63" s="118"/>
      <c r="B63" s="118"/>
      <c r="C63" s="118"/>
      <c r="D63" s="118"/>
      <c r="E63" s="119"/>
      <c r="F63" s="119"/>
      <c r="G63" s="119"/>
      <c r="H63" s="119" t="s">
        <v>149</v>
      </c>
      <c r="I63" s="119"/>
      <c r="J63" s="102">
        <v>2220</v>
      </c>
      <c r="K63" s="102">
        <v>2220</v>
      </c>
      <c r="L63" s="102">
        <v>2000</v>
      </c>
      <c r="M63" s="102">
        <v>0</v>
      </c>
      <c r="N63" s="102">
        <v>2000</v>
      </c>
      <c r="O63" s="102">
        <v>0</v>
      </c>
      <c r="P63" s="102">
        <v>220</v>
      </c>
      <c r="Q63" s="102">
        <v>0</v>
      </c>
      <c r="R63" s="102">
        <v>0</v>
      </c>
      <c r="S63" s="102">
        <v>0</v>
      </c>
      <c r="T63" s="102">
        <v>0</v>
      </c>
      <c r="U63" s="102">
        <v>0</v>
      </c>
      <c r="V63" s="120">
        <v>0</v>
      </c>
      <c r="W63" s="120"/>
      <c r="X63" s="102">
        <v>0</v>
      </c>
      <c r="Y63" s="120">
        <v>0</v>
      </c>
      <c r="Z63" s="120"/>
    </row>
    <row r="64" spans="1:26">
      <c r="A64" s="118"/>
      <c r="B64" s="118"/>
      <c r="C64" s="118"/>
      <c r="D64" s="118"/>
      <c r="E64" s="119"/>
      <c r="F64" s="119"/>
      <c r="G64" s="119"/>
      <c r="H64" s="119" t="s">
        <v>150</v>
      </c>
      <c r="I64" s="119"/>
      <c r="J64" s="102">
        <v>7201313</v>
      </c>
      <c r="K64" s="102">
        <v>4941313</v>
      </c>
      <c r="L64" s="102">
        <v>4914593</v>
      </c>
      <c r="M64" s="102">
        <v>303101.59999999998</v>
      </c>
      <c r="N64" s="102">
        <v>4611491.4000000004</v>
      </c>
      <c r="O64" s="102">
        <v>26500</v>
      </c>
      <c r="P64" s="102">
        <v>220</v>
      </c>
      <c r="Q64" s="102">
        <v>0</v>
      </c>
      <c r="R64" s="102">
        <v>0</v>
      </c>
      <c r="S64" s="102">
        <v>0</v>
      </c>
      <c r="T64" s="102">
        <v>2260000</v>
      </c>
      <c r="U64" s="102">
        <v>2260000</v>
      </c>
      <c r="V64" s="120">
        <v>0</v>
      </c>
      <c r="W64" s="120"/>
      <c r="X64" s="102">
        <v>0</v>
      </c>
      <c r="Y64" s="120">
        <v>0</v>
      </c>
      <c r="Z64" s="120"/>
    </row>
    <row r="65" spans="1:26">
      <c r="A65" s="118" t="s">
        <v>57</v>
      </c>
      <c r="B65" s="118"/>
      <c r="C65" s="118" t="s">
        <v>186</v>
      </c>
      <c r="D65" s="118" t="s">
        <v>57</v>
      </c>
      <c r="E65" s="119" t="s">
        <v>187</v>
      </c>
      <c r="F65" s="119"/>
      <c r="G65" s="119"/>
      <c r="H65" s="119" t="s">
        <v>147</v>
      </c>
      <c r="I65" s="119"/>
      <c r="J65" s="102">
        <v>2787888</v>
      </c>
      <c r="K65" s="102">
        <v>2787888</v>
      </c>
      <c r="L65" s="102">
        <v>2787888</v>
      </c>
      <c r="M65" s="102">
        <v>303321.59999999998</v>
      </c>
      <c r="N65" s="102">
        <v>2484566.4</v>
      </c>
      <c r="O65" s="102">
        <v>0</v>
      </c>
      <c r="P65" s="102">
        <v>0</v>
      </c>
      <c r="Q65" s="102">
        <v>0</v>
      </c>
      <c r="R65" s="102">
        <v>0</v>
      </c>
      <c r="S65" s="102">
        <v>0</v>
      </c>
      <c r="T65" s="102">
        <v>0</v>
      </c>
      <c r="U65" s="102">
        <v>0</v>
      </c>
      <c r="V65" s="120">
        <v>0</v>
      </c>
      <c r="W65" s="120"/>
      <c r="X65" s="102">
        <v>0</v>
      </c>
      <c r="Y65" s="120">
        <v>0</v>
      </c>
      <c r="Z65" s="120"/>
    </row>
    <row r="66" spans="1:26">
      <c r="A66" s="118"/>
      <c r="B66" s="118"/>
      <c r="C66" s="118"/>
      <c r="D66" s="118"/>
      <c r="E66" s="119"/>
      <c r="F66" s="119"/>
      <c r="G66" s="119"/>
      <c r="H66" s="119" t="s">
        <v>148</v>
      </c>
      <c r="I66" s="119"/>
      <c r="J66" s="102">
        <v>-220</v>
      </c>
      <c r="K66" s="102">
        <v>-220</v>
      </c>
      <c r="L66" s="102">
        <v>-220</v>
      </c>
      <c r="M66" s="102">
        <v>-220</v>
      </c>
      <c r="N66" s="102">
        <v>0</v>
      </c>
      <c r="O66" s="102">
        <v>0</v>
      </c>
      <c r="P66" s="102">
        <v>0</v>
      </c>
      <c r="Q66" s="102">
        <v>0</v>
      </c>
      <c r="R66" s="102">
        <v>0</v>
      </c>
      <c r="S66" s="102">
        <v>0</v>
      </c>
      <c r="T66" s="102">
        <v>0</v>
      </c>
      <c r="U66" s="102">
        <v>0</v>
      </c>
      <c r="V66" s="120">
        <v>0</v>
      </c>
      <c r="W66" s="120"/>
      <c r="X66" s="102">
        <v>0</v>
      </c>
      <c r="Y66" s="120">
        <v>0</v>
      </c>
      <c r="Z66" s="120"/>
    </row>
    <row r="67" spans="1:26">
      <c r="A67" s="118"/>
      <c r="B67" s="118"/>
      <c r="C67" s="118"/>
      <c r="D67" s="118"/>
      <c r="E67" s="119"/>
      <c r="F67" s="119"/>
      <c r="G67" s="119"/>
      <c r="H67" s="119" t="s">
        <v>149</v>
      </c>
      <c r="I67" s="119"/>
      <c r="J67" s="102">
        <v>220</v>
      </c>
      <c r="K67" s="102">
        <v>220</v>
      </c>
      <c r="L67" s="102">
        <v>0</v>
      </c>
      <c r="M67" s="102">
        <v>0</v>
      </c>
      <c r="N67" s="102">
        <v>0</v>
      </c>
      <c r="O67" s="102">
        <v>0</v>
      </c>
      <c r="P67" s="102">
        <v>220</v>
      </c>
      <c r="Q67" s="102">
        <v>0</v>
      </c>
      <c r="R67" s="102">
        <v>0</v>
      </c>
      <c r="S67" s="102">
        <v>0</v>
      </c>
      <c r="T67" s="102">
        <v>0</v>
      </c>
      <c r="U67" s="102">
        <v>0</v>
      </c>
      <c r="V67" s="120">
        <v>0</v>
      </c>
      <c r="W67" s="120"/>
      <c r="X67" s="102">
        <v>0</v>
      </c>
      <c r="Y67" s="120">
        <v>0</v>
      </c>
      <c r="Z67" s="120"/>
    </row>
    <row r="68" spans="1:26">
      <c r="A68" s="118"/>
      <c r="B68" s="118"/>
      <c r="C68" s="118"/>
      <c r="D68" s="118"/>
      <c r="E68" s="119"/>
      <c r="F68" s="119"/>
      <c r="G68" s="119"/>
      <c r="H68" s="119" t="s">
        <v>150</v>
      </c>
      <c r="I68" s="119"/>
      <c r="J68" s="102">
        <v>2787888</v>
      </c>
      <c r="K68" s="102">
        <v>2787888</v>
      </c>
      <c r="L68" s="102">
        <v>2787668</v>
      </c>
      <c r="M68" s="102">
        <v>303101.59999999998</v>
      </c>
      <c r="N68" s="102">
        <v>2484566.4</v>
      </c>
      <c r="O68" s="102">
        <v>0</v>
      </c>
      <c r="P68" s="102">
        <v>220</v>
      </c>
      <c r="Q68" s="102">
        <v>0</v>
      </c>
      <c r="R68" s="102">
        <v>0</v>
      </c>
      <c r="S68" s="102">
        <v>0</v>
      </c>
      <c r="T68" s="102">
        <v>0</v>
      </c>
      <c r="U68" s="102">
        <v>0</v>
      </c>
      <c r="V68" s="120">
        <v>0</v>
      </c>
      <c r="W68" s="120"/>
      <c r="X68" s="102">
        <v>0</v>
      </c>
      <c r="Y68" s="120">
        <v>0</v>
      </c>
      <c r="Z68" s="120"/>
    </row>
    <row r="69" spans="1:26">
      <c r="A69" s="118" t="s">
        <v>57</v>
      </c>
      <c r="B69" s="118"/>
      <c r="C69" s="118" t="s">
        <v>166</v>
      </c>
      <c r="D69" s="118" t="s">
        <v>57</v>
      </c>
      <c r="E69" s="119" t="s">
        <v>167</v>
      </c>
      <c r="F69" s="119"/>
      <c r="G69" s="119"/>
      <c r="H69" s="119" t="s">
        <v>147</v>
      </c>
      <c r="I69" s="119"/>
      <c r="J69" s="102">
        <v>10000</v>
      </c>
      <c r="K69" s="102">
        <v>2000</v>
      </c>
      <c r="L69" s="102">
        <v>2000</v>
      </c>
      <c r="M69" s="102">
        <v>0</v>
      </c>
      <c r="N69" s="102">
        <v>2000</v>
      </c>
      <c r="O69" s="102">
        <v>0</v>
      </c>
      <c r="P69" s="102">
        <v>0</v>
      </c>
      <c r="Q69" s="102">
        <v>0</v>
      </c>
      <c r="R69" s="102">
        <v>0</v>
      </c>
      <c r="S69" s="102">
        <v>0</v>
      </c>
      <c r="T69" s="102">
        <v>8000</v>
      </c>
      <c r="U69" s="102">
        <v>8000</v>
      </c>
      <c r="V69" s="120">
        <v>0</v>
      </c>
      <c r="W69" s="120"/>
      <c r="X69" s="102">
        <v>0</v>
      </c>
      <c r="Y69" s="120">
        <v>0</v>
      </c>
      <c r="Z69" s="120"/>
    </row>
    <row r="70" spans="1:26">
      <c r="A70" s="118"/>
      <c r="B70" s="118"/>
      <c r="C70" s="118"/>
      <c r="D70" s="118"/>
      <c r="E70" s="119"/>
      <c r="F70" s="119"/>
      <c r="G70" s="119"/>
      <c r="H70" s="119" t="s">
        <v>148</v>
      </c>
      <c r="I70" s="119"/>
      <c r="J70" s="102">
        <v>0</v>
      </c>
      <c r="K70" s="102">
        <v>0</v>
      </c>
      <c r="L70" s="102">
        <v>0</v>
      </c>
      <c r="M70" s="102">
        <v>0</v>
      </c>
      <c r="N70" s="102">
        <v>0</v>
      </c>
      <c r="O70" s="102">
        <v>0</v>
      </c>
      <c r="P70" s="102">
        <v>0</v>
      </c>
      <c r="Q70" s="102">
        <v>0</v>
      </c>
      <c r="R70" s="102">
        <v>0</v>
      </c>
      <c r="S70" s="102">
        <v>0</v>
      </c>
      <c r="T70" s="102">
        <v>0</v>
      </c>
      <c r="U70" s="102">
        <v>0</v>
      </c>
      <c r="V70" s="120">
        <v>0</v>
      </c>
      <c r="W70" s="120"/>
      <c r="X70" s="102">
        <v>0</v>
      </c>
      <c r="Y70" s="120">
        <v>0</v>
      </c>
      <c r="Z70" s="120"/>
    </row>
    <row r="71" spans="1:26">
      <c r="A71" s="118"/>
      <c r="B71" s="118"/>
      <c r="C71" s="118"/>
      <c r="D71" s="118"/>
      <c r="E71" s="119"/>
      <c r="F71" s="119"/>
      <c r="G71" s="119"/>
      <c r="H71" s="119" t="s">
        <v>149</v>
      </c>
      <c r="I71" s="119"/>
      <c r="J71" s="102">
        <v>2000</v>
      </c>
      <c r="K71" s="102">
        <v>2000</v>
      </c>
      <c r="L71" s="102">
        <v>2000</v>
      </c>
      <c r="M71" s="102">
        <v>0</v>
      </c>
      <c r="N71" s="102">
        <v>2000</v>
      </c>
      <c r="O71" s="102">
        <v>0</v>
      </c>
      <c r="P71" s="102">
        <v>0</v>
      </c>
      <c r="Q71" s="102">
        <v>0</v>
      </c>
      <c r="R71" s="102">
        <v>0</v>
      </c>
      <c r="S71" s="102">
        <v>0</v>
      </c>
      <c r="T71" s="102">
        <v>0</v>
      </c>
      <c r="U71" s="102">
        <v>0</v>
      </c>
      <c r="V71" s="120">
        <v>0</v>
      </c>
      <c r="W71" s="120"/>
      <c r="X71" s="102">
        <v>0</v>
      </c>
      <c r="Y71" s="120">
        <v>0</v>
      </c>
      <c r="Z71" s="120"/>
    </row>
    <row r="72" spans="1:26">
      <c r="A72" s="118"/>
      <c r="B72" s="118"/>
      <c r="C72" s="118"/>
      <c r="D72" s="118"/>
      <c r="E72" s="119"/>
      <c r="F72" s="119"/>
      <c r="G72" s="119"/>
      <c r="H72" s="119" t="s">
        <v>150</v>
      </c>
      <c r="I72" s="119"/>
      <c r="J72" s="102">
        <v>12000</v>
      </c>
      <c r="K72" s="102">
        <v>4000</v>
      </c>
      <c r="L72" s="102">
        <v>4000</v>
      </c>
      <c r="M72" s="102">
        <v>0</v>
      </c>
      <c r="N72" s="102">
        <v>4000</v>
      </c>
      <c r="O72" s="102">
        <v>0</v>
      </c>
      <c r="P72" s="102">
        <v>0</v>
      </c>
      <c r="Q72" s="102">
        <v>0</v>
      </c>
      <c r="R72" s="102">
        <v>0</v>
      </c>
      <c r="S72" s="102">
        <v>0</v>
      </c>
      <c r="T72" s="102">
        <v>8000</v>
      </c>
      <c r="U72" s="102">
        <v>8000</v>
      </c>
      <c r="V72" s="120">
        <v>0</v>
      </c>
      <c r="W72" s="120"/>
      <c r="X72" s="102">
        <v>0</v>
      </c>
      <c r="Y72" s="120">
        <v>0</v>
      </c>
      <c r="Z72" s="120"/>
    </row>
    <row r="73" spans="1:26">
      <c r="A73" s="118" t="s">
        <v>57</v>
      </c>
      <c r="B73" s="118"/>
      <c r="C73" s="118" t="s">
        <v>168</v>
      </c>
      <c r="D73" s="118" t="s">
        <v>57</v>
      </c>
      <c r="E73" s="119" t="s">
        <v>163</v>
      </c>
      <c r="F73" s="119"/>
      <c r="G73" s="119"/>
      <c r="H73" s="119" t="s">
        <v>147</v>
      </c>
      <c r="I73" s="119"/>
      <c r="J73" s="102">
        <v>290275</v>
      </c>
      <c r="K73" s="102">
        <v>290275</v>
      </c>
      <c r="L73" s="102">
        <v>263775</v>
      </c>
      <c r="M73" s="102">
        <v>0</v>
      </c>
      <c r="N73" s="102">
        <v>263775</v>
      </c>
      <c r="O73" s="102">
        <v>26500</v>
      </c>
      <c r="P73" s="102">
        <v>0</v>
      </c>
      <c r="Q73" s="102">
        <v>0</v>
      </c>
      <c r="R73" s="102">
        <v>0</v>
      </c>
      <c r="S73" s="102">
        <v>0</v>
      </c>
      <c r="T73" s="102">
        <v>0</v>
      </c>
      <c r="U73" s="102">
        <v>0</v>
      </c>
      <c r="V73" s="120">
        <v>0</v>
      </c>
      <c r="W73" s="120"/>
      <c r="X73" s="102">
        <v>0</v>
      </c>
      <c r="Y73" s="120">
        <v>0</v>
      </c>
      <c r="Z73" s="120"/>
    </row>
    <row r="74" spans="1:26">
      <c r="A74" s="118"/>
      <c r="B74" s="118"/>
      <c r="C74" s="118"/>
      <c r="D74" s="118"/>
      <c r="E74" s="119"/>
      <c r="F74" s="119"/>
      <c r="G74" s="119"/>
      <c r="H74" s="119" t="s">
        <v>148</v>
      </c>
      <c r="I74" s="119"/>
      <c r="J74" s="102">
        <v>-2000</v>
      </c>
      <c r="K74" s="102">
        <v>-2000</v>
      </c>
      <c r="L74" s="102">
        <v>-2000</v>
      </c>
      <c r="M74" s="102">
        <v>0</v>
      </c>
      <c r="N74" s="102">
        <v>-2000</v>
      </c>
      <c r="O74" s="102">
        <v>0</v>
      </c>
      <c r="P74" s="102">
        <v>0</v>
      </c>
      <c r="Q74" s="102">
        <v>0</v>
      </c>
      <c r="R74" s="102">
        <v>0</v>
      </c>
      <c r="S74" s="102">
        <v>0</v>
      </c>
      <c r="T74" s="102">
        <v>0</v>
      </c>
      <c r="U74" s="102">
        <v>0</v>
      </c>
      <c r="V74" s="120">
        <v>0</v>
      </c>
      <c r="W74" s="120"/>
      <c r="X74" s="102">
        <v>0</v>
      </c>
      <c r="Y74" s="120">
        <v>0</v>
      </c>
      <c r="Z74" s="120"/>
    </row>
    <row r="75" spans="1:26">
      <c r="A75" s="118"/>
      <c r="B75" s="118"/>
      <c r="C75" s="118"/>
      <c r="D75" s="118"/>
      <c r="E75" s="119"/>
      <c r="F75" s="119"/>
      <c r="G75" s="119"/>
      <c r="H75" s="119" t="s">
        <v>149</v>
      </c>
      <c r="I75" s="119"/>
      <c r="J75" s="102">
        <v>0</v>
      </c>
      <c r="K75" s="102">
        <v>0</v>
      </c>
      <c r="L75" s="102">
        <v>0</v>
      </c>
      <c r="M75" s="102">
        <v>0</v>
      </c>
      <c r="N75" s="102">
        <v>0</v>
      </c>
      <c r="O75" s="102">
        <v>0</v>
      </c>
      <c r="P75" s="102">
        <v>0</v>
      </c>
      <c r="Q75" s="102">
        <v>0</v>
      </c>
      <c r="R75" s="102">
        <v>0</v>
      </c>
      <c r="S75" s="102">
        <v>0</v>
      </c>
      <c r="T75" s="102">
        <v>0</v>
      </c>
      <c r="U75" s="102">
        <v>0</v>
      </c>
      <c r="V75" s="120">
        <v>0</v>
      </c>
      <c r="W75" s="120"/>
      <c r="X75" s="102">
        <v>0</v>
      </c>
      <c r="Y75" s="120">
        <v>0</v>
      </c>
      <c r="Z75" s="120"/>
    </row>
    <row r="76" spans="1:26">
      <c r="A76" s="118"/>
      <c r="B76" s="118"/>
      <c r="C76" s="118"/>
      <c r="D76" s="118"/>
      <c r="E76" s="119"/>
      <c r="F76" s="119"/>
      <c r="G76" s="119"/>
      <c r="H76" s="119" t="s">
        <v>150</v>
      </c>
      <c r="I76" s="119"/>
      <c r="J76" s="102">
        <v>288275</v>
      </c>
      <c r="K76" s="102">
        <v>288275</v>
      </c>
      <c r="L76" s="102">
        <v>261775</v>
      </c>
      <c r="M76" s="102">
        <v>0</v>
      </c>
      <c r="N76" s="102">
        <v>261775</v>
      </c>
      <c r="O76" s="102">
        <v>26500</v>
      </c>
      <c r="P76" s="102">
        <v>0</v>
      </c>
      <c r="Q76" s="102">
        <v>0</v>
      </c>
      <c r="R76" s="102">
        <v>0</v>
      </c>
      <c r="S76" s="102">
        <v>0</v>
      </c>
      <c r="T76" s="102">
        <v>0</v>
      </c>
      <c r="U76" s="102">
        <v>0</v>
      </c>
      <c r="V76" s="120">
        <v>0</v>
      </c>
      <c r="W76" s="120"/>
      <c r="X76" s="102">
        <v>0</v>
      </c>
      <c r="Y76" s="120">
        <v>0</v>
      </c>
      <c r="Z76" s="120"/>
    </row>
    <row r="77" spans="1:26">
      <c r="A77" s="118" t="s">
        <v>169</v>
      </c>
      <c r="B77" s="118"/>
      <c r="C77" s="118" t="s">
        <v>57</v>
      </c>
      <c r="D77" s="118" t="s">
        <v>57</v>
      </c>
      <c r="E77" s="119" t="s">
        <v>170</v>
      </c>
      <c r="F77" s="119"/>
      <c r="G77" s="119"/>
      <c r="H77" s="119" t="s">
        <v>147</v>
      </c>
      <c r="I77" s="119"/>
      <c r="J77" s="102">
        <v>3183153.03</v>
      </c>
      <c r="K77" s="102">
        <v>1077100</v>
      </c>
      <c r="L77" s="102">
        <v>81100</v>
      </c>
      <c r="M77" s="102">
        <v>0</v>
      </c>
      <c r="N77" s="102">
        <v>81100</v>
      </c>
      <c r="O77" s="102">
        <v>996000</v>
      </c>
      <c r="P77" s="102">
        <v>0</v>
      </c>
      <c r="Q77" s="102">
        <v>0</v>
      </c>
      <c r="R77" s="102">
        <v>0</v>
      </c>
      <c r="S77" s="102">
        <v>0</v>
      </c>
      <c r="T77" s="102">
        <v>2106053.0299999998</v>
      </c>
      <c r="U77" s="102">
        <v>2106053.0299999998</v>
      </c>
      <c r="V77" s="120">
        <v>0</v>
      </c>
      <c r="W77" s="120"/>
      <c r="X77" s="102">
        <v>0</v>
      </c>
      <c r="Y77" s="120">
        <v>0</v>
      </c>
      <c r="Z77" s="120"/>
    </row>
    <row r="78" spans="1:26">
      <c r="A78" s="118"/>
      <c r="B78" s="118"/>
      <c r="C78" s="118"/>
      <c r="D78" s="118"/>
      <c r="E78" s="119"/>
      <c r="F78" s="119"/>
      <c r="G78" s="119"/>
      <c r="H78" s="119" t="s">
        <v>148</v>
      </c>
      <c r="I78" s="119"/>
      <c r="J78" s="102">
        <v>-5000</v>
      </c>
      <c r="K78" s="102">
        <v>-5000</v>
      </c>
      <c r="L78" s="102">
        <v>-5000</v>
      </c>
      <c r="M78" s="102">
        <v>0</v>
      </c>
      <c r="N78" s="102">
        <v>-5000</v>
      </c>
      <c r="O78" s="102">
        <v>0</v>
      </c>
      <c r="P78" s="102">
        <v>0</v>
      </c>
      <c r="Q78" s="102">
        <v>0</v>
      </c>
      <c r="R78" s="102">
        <v>0</v>
      </c>
      <c r="S78" s="102">
        <v>0</v>
      </c>
      <c r="T78" s="102">
        <v>0</v>
      </c>
      <c r="U78" s="102">
        <v>0</v>
      </c>
      <c r="V78" s="120">
        <v>0</v>
      </c>
      <c r="W78" s="120"/>
      <c r="X78" s="102">
        <v>0</v>
      </c>
      <c r="Y78" s="120">
        <v>0</v>
      </c>
      <c r="Z78" s="120"/>
    </row>
    <row r="79" spans="1:26">
      <c r="A79" s="118"/>
      <c r="B79" s="118"/>
      <c r="C79" s="118"/>
      <c r="D79" s="118"/>
      <c r="E79" s="119"/>
      <c r="F79" s="119"/>
      <c r="G79" s="119"/>
      <c r="H79" s="119" t="s">
        <v>149</v>
      </c>
      <c r="I79" s="119"/>
      <c r="J79" s="102">
        <v>5000</v>
      </c>
      <c r="K79" s="102">
        <v>5000</v>
      </c>
      <c r="L79" s="102">
        <v>5000</v>
      </c>
      <c r="M79" s="102">
        <v>0</v>
      </c>
      <c r="N79" s="102">
        <v>5000</v>
      </c>
      <c r="O79" s="102">
        <v>0</v>
      </c>
      <c r="P79" s="102">
        <v>0</v>
      </c>
      <c r="Q79" s="102">
        <v>0</v>
      </c>
      <c r="R79" s="102">
        <v>0</v>
      </c>
      <c r="S79" s="102">
        <v>0</v>
      </c>
      <c r="T79" s="102">
        <v>0</v>
      </c>
      <c r="U79" s="102">
        <v>0</v>
      </c>
      <c r="V79" s="120">
        <v>0</v>
      </c>
      <c r="W79" s="120"/>
      <c r="X79" s="102">
        <v>0</v>
      </c>
      <c r="Y79" s="120">
        <v>0</v>
      </c>
      <c r="Z79" s="120"/>
    </row>
    <row r="80" spans="1:26">
      <c r="A80" s="118"/>
      <c r="B80" s="118"/>
      <c r="C80" s="118"/>
      <c r="D80" s="118"/>
      <c r="E80" s="119"/>
      <c r="F80" s="119"/>
      <c r="G80" s="119"/>
      <c r="H80" s="119" t="s">
        <v>150</v>
      </c>
      <c r="I80" s="119"/>
      <c r="J80" s="102">
        <v>3183153.03</v>
      </c>
      <c r="K80" s="102">
        <v>1077100</v>
      </c>
      <c r="L80" s="102">
        <v>81100</v>
      </c>
      <c r="M80" s="102">
        <v>0</v>
      </c>
      <c r="N80" s="102">
        <v>81100</v>
      </c>
      <c r="O80" s="102">
        <v>996000</v>
      </c>
      <c r="P80" s="102">
        <v>0</v>
      </c>
      <c r="Q80" s="102">
        <v>0</v>
      </c>
      <c r="R80" s="102">
        <v>0</v>
      </c>
      <c r="S80" s="102">
        <v>0</v>
      </c>
      <c r="T80" s="102">
        <v>2106053.0299999998</v>
      </c>
      <c r="U80" s="102">
        <v>2106053.0299999998</v>
      </c>
      <c r="V80" s="120">
        <v>0</v>
      </c>
      <c r="W80" s="120"/>
      <c r="X80" s="102">
        <v>0</v>
      </c>
      <c r="Y80" s="120">
        <v>0</v>
      </c>
      <c r="Z80" s="120"/>
    </row>
    <row r="81" spans="1:26">
      <c r="A81" s="118" t="s">
        <v>57</v>
      </c>
      <c r="B81" s="118"/>
      <c r="C81" s="118" t="s">
        <v>171</v>
      </c>
      <c r="D81" s="118" t="s">
        <v>57</v>
      </c>
      <c r="E81" s="119" t="s">
        <v>172</v>
      </c>
      <c r="F81" s="119"/>
      <c r="G81" s="119"/>
      <c r="H81" s="119" t="s">
        <v>147</v>
      </c>
      <c r="I81" s="119"/>
      <c r="J81" s="102">
        <v>5000</v>
      </c>
      <c r="K81" s="102">
        <v>5000</v>
      </c>
      <c r="L81" s="102">
        <v>2000</v>
      </c>
      <c r="M81" s="102">
        <v>0</v>
      </c>
      <c r="N81" s="102">
        <v>2000</v>
      </c>
      <c r="O81" s="102">
        <v>3000</v>
      </c>
      <c r="P81" s="102">
        <v>0</v>
      </c>
      <c r="Q81" s="102">
        <v>0</v>
      </c>
      <c r="R81" s="102">
        <v>0</v>
      </c>
      <c r="S81" s="102">
        <v>0</v>
      </c>
      <c r="T81" s="102">
        <v>0</v>
      </c>
      <c r="U81" s="102">
        <v>0</v>
      </c>
      <c r="V81" s="120">
        <v>0</v>
      </c>
      <c r="W81" s="120"/>
      <c r="X81" s="102">
        <v>0</v>
      </c>
      <c r="Y81" s="120">
        <v>0</v>
      </c>
      <c r="Z81" s="120"/>
    </row>
    <row r="82" spans="1:26">
      <c r="A82" s="118"/>
      <c r="B82" s="118"/>
      <c r="C82" s="118"/>
      <c r="D82" s="118"/>
      <c r="E82" s="119"/>
      <c r="F82" s="119"/>
      <c r="G82" s="119"/>
      <c r="H82" s="119" t="s">
        <v>148</v>
      </c>
      <c r="I82" s="119"/>
      <c r="J82" s="102">
        <v>-2000</v>
      </c>
      <c r="K82" s="102">
        <v>-2000</v>
      </c>
      <c r="L82" s="102">
        <v>-2000</v>
      </c>
      <c r="M82" s="102">
        <v>0</v>
      </c>
      <c r="N82" s="102">
        <v>-2000</v>
      </c>
      <c r="O82" s="102">
        <v>0</v>
      </c>
      <c r="P82" s="102">
        <v>0</v>
      </c>
      <c r="Q82" s="102">
        <v>0</v>
      </c>
      <c r="R82" s="102">
        <v>0</v>
      </c>
      <c r="S82" s="102">
        <v>0</v>
      </c>
      <c r="T82" s="102">
        <v>0</v>
      </c>
      <c r="U82" s="102">
        <v>0</v>
      </c>
      <c r="V82" s="120">
        <v>0</v>
      </c>
      <c r="W82" s="120"/>
      <c r="X82" s="102">
        <v>0</v>
      </c>
      <c r="Y82" s="120">
        <v>0</v>
      </c>
      <c r="Z82" s="120"/>
    </row>
    <row r="83" spans="1:26">
      <c r="A83" s="118"/>
      <c r="B83" s="118"/>
      <c r="C83" s="118"/>
      <c r="D83" s="118"/>
      <c r="E83" s="119"/>
      <c r="F83" s="119"/>
      <c r="G83" s="119"/>
      <c r="H83" s="119" t="s">
        <v>149</v>
      </c>
      <c r="I83" s="119"/>
      <c r="J83" s="102">
        <v>0</v>
      </c>
      <c r="K83" s="102">
        <v>0</v>
      </c>
      <c r="L83" s="102">
        <v>0</v>
      </c>
      <c r="M83" s="102">
        <v>0</v>
      </c>
      <c r="N83" s="102">
        <v>0</v>
      </c>
      <c r="O83" s="102">
        <v>0</v>
      </c>
      <c r="P83" s="102">
        <v>0</v>
      </c>
      <c r="Q83" s="102">
        <v>0</v>
      </c>
      <c r="R83" s="102">
        <v>0</v>
      </c>
      <c r="S83" s="102">
        <v>0</v>
      </c>
      <c r="T83" s="102">
        <v>0</v>
      </c>
      <c r="U83" s="102">
        <v>0</v>
      </c>
      <c r="V83" s="120">
        <v>0</v>
      </c>
      <c r="W83" s="120"/>
      <c r="X83" s="102">
        <v>0</v>
      </c>
      <c r="Y83" s="120">
        <v>0</v>
      </c>
      <c r="Z83" s="120"/>
    </row>
    <row r="84" spans="1:26">
      <c r="A84" s="118"/>
      <c r="B84" s="118"/>
      <c r="C84" s="118"/>
      <c r="D84" s="118"/>
      <c r="E84" s="119"/>
      <c r="F84" s="119"/>
      <c r="G84" s="119"/>
      <c r="H84" s="119" t="s">
        <v>150</v>
      </c>
      <c r="I84" s="119"/>
      <c r="J84" s="102">
        <v>3000</v>
      </c>
      <c r="K84" s="102">
        <v>3000</v>
      </c>
      <c r="L84" s="102">
        <v>0</v>
      </c>
      <c r="M84" s="102">
        <v>0</v>
      </c>
      <c r="N84" s="102">
        <v>0</v>
      </c>
      <c r="O84" s="102">
        <v>3000</v>
      </c>
      <c r="P84" s="102">
        <v>0</v>
      </c>
      <c r="Q84" s="102">
        <v>0</v>
      </c>
      <c r="R84" s="102">
        <v>0</v>
      </c>
      <c r="S84" s="102">
        <v>0</v>
      </c>
      <c r="T84" s="102">
        <v>0</v>
      </c>
      <c r="U84" s="102">
        <v>0</v>
      </c>
      <c r="V84" s="120">
        <v>0</v>
      </c>
      <c r="W84" s="120"/>
      <c r="X84" s="102">
        <v>0</v>
      </c>
      <c r="Y84" s="120">
        <v>0</v>
      </c>
      <c r="Z84" s="120"/>
    </row>
    <row r="85" spans="1:26">
      <c r="A85" s="118" t="s">
        <v>57</v>
      </c>
      <c r="B85" s="118"/>
      <c r="C85" s="118" t="s">
        <v>173</v>
      </c>
      <c r="D85" s="118" t="s">
        <v>57</v>
      </c>
      <c r="E85" s="119" t="s">
        <v>174</v>
      </c>
      <c r="F85" s="119"/>
      <c r="G85" s="119"/>
      <c r="H85" s="119" t="s">
        <v>147</v>
      </c>
      <c r="I85" s="119"/>
      <c r="J85" s="102">
        <v>979443.03</v>
      </c>
      <c r="K85" s="102">
        <v>658100</v>
      </c>
      <c r="L85" s="102">
        <v>65100</v>
      </c>
      <c r="M85" s="102">
        <v>0</v>
      </c>
      <c r="N85" s="102">
        <v>65100</v>
      </c>
      <c r="O85" s="102">
        <v>593000</v>
      </c>
      <c r="P85" s="102">
        <v>0</v>
      </c>
      <c r="Q85" s="102">
        <v>0</v>
      </c>
      <c r="R85" s="102">
        <v>0</v>
      </c>
      <c r="S85" s="102">
        <v>0</v>
      </c>
      <c r="T85" s="102">
        <v>321343.03000000003</v>
      </c>
      <c r="U85" s="102">
        <v>321343.03000000003</v>
      </c>
      <c r="V85" s="120">
        <v>0</v>
      </c>
      <c r="W85" s="120"/>
      <c r="X85" s="102">
        <v>0</v>
      </c>
      <c r="Y85" s="120">
        <v>0</v>
      </c>
      <c r="Z85" s="120"/>
    </row>
    <row r="86" spans="1:26">
      <c r="A86" s="118"/>
      <c r="B86" s="118"/>
      <c r="C86" s="118"/>
      <c r="D86" s="118"/>
      <c r="E86" s="119"/>
      <c r="F86" s="119"/>
      <c r="G86" s="119"/>
      <c r="H86" s="119" t="s">
        <v>148</v>
      </c>
      <c r="I86" s="119"/>
      <c r="J86" s="102">
        <v>-3000</v>
      </c>
      <c r="K86" s="102">
        <v>-3000</v>
      </c>
      <c r="L86" s="102">
        <v>-3000</v>
      </c>
      <c r="M86" s="102">
        <v>0</v>
      </c>
      <c r="N86" s="102">
        <v>-3000</v>
      </c>
      <c r="O86" s="102">
        <v>0</v>
      </c>
      <c r="P86" s="102">
        <v>0</v>
      </c>
      <c r="Q86" s="102">
        <v>0</v>
      </c>
      <c r="R86" s="102">
        <v>0</v>
      </c>
      <c r="S86" s="102">
        <v>0</v>
      </c>
      <c r="T86" s="102">
        <v>0</v>
      </c>
      <c r="U86" s="102">
        <v>0</v>
      </c>
      <c r="V86" s="120">
        <v>0</v>
      </c>
      <c r="W86" s="120"/>
      <c r="X86" s="102">
        <v>0</v>
      </c>
      <c r="Y86" s="120">
        <v>0</v>
      </c>
      <c r="Z86" s="120"/>
    </row>
    <row r="87" spans="1:26">
      <c r="A87" s="118"/>
      <c r="B87" s="118"/>
      <c r="C87" s="118"/>
      <c r="D87" s="118"/>
      <c r="E87" s="119"/>
      <c r="F87" s="119"/>
      <c r="G87" s="119"/>
      <c r="H87" s="119" t="s">
        <v>149</v>
      </c>
      <c r="I87" s="119"/>
      <c r="J87" s="102">
        <v>5000</v>
      </c>
      <c r="K87" s="102">
        <v>5000</v>
      </c>
      <c r="L87" s="102">
        <v>5000</v>
      </c>
      <c r="M87" s="102">
        <v>0</v>
      </c>
      <c r="N87" s="102">
        <v>5000</v>
      </c>
      <c r="O87" s="102">
        <v>0</v>
      </c>
      <c r="P87" s="102">
        <v>0</v>
      </c>
      <c r="Q87" s="102">
        <v>0</v>
      </c>
      <c r="R87" s="102">
        <v>0</v>
      </c>
      <c r="S87" s="102">
        <v>0</v>
      </c>
      <c r="T87" s="102">
        <v>0</v>
      </c>
      <c r="U87" s="102">
        <v>0</v>
      </c>
      <c r="V87" s="120">
        <v>0</v>
      </c>
      <c r="W87" s="120"/>
      <c r="X87" s="102">
        <v>0</v>
      </c>
      <c r="Y87" s="120">
        <v>0</v>
      </c>
      <c r="Z87" s="120"/>
    </row>
    <row r="88" spans="1:26">
      <c r="A88" s="118"/>
      <c r="B88" s="118"/>
      <c r="C88" s="118"/>
      <c r="D88" s="118"/>
      <c r="E88" s="119"/>
      <c r="F88" s="119"/>
      <c r="G88" s="119"/>
      <c r="H88" s="119" t="s">
        <v>150</v>
      </c>
      <c r="I88" s="119"/>
      <c r="J88" s="102">
        <v>981443.03</v>
      </c>
      <c r="K88" s="102">
        <v>660100</v>
      </c>
      <c r="L88" s="102">
        <v>67100</v>
      </c>
      <c r="M88" s="102">
        <v>0</v>
      </c>
      <c r="N88" s="102">
        <v>67100</v>
      </c>
      <c r="O88" s="102">
        <v>593000</v>
      </c>
      <c r="P88" s="102">
        <v>0</v>
      </c>
      <c r="Q88" s="102">
        <v>0</v>
      </c>
      <c r="R88" s="102">
        <v>0</v>
      </c>
      <c r="S88" s="102">
        <v>0</v>
      </c>
      <c r="T88" s="102">
        <v>321343.03000000003</v>
      </c>
      <c r="U88" s="102">
        <v>321343.03000000003</v>
      </c>
      <c r="V88" s="120">
        <v>0</v>
      </c>
      <c r="W88" s="120"/>
      <c r="X88" s="102">
        <v>0</v>
      </c>
      <c r="Y88" s="120">
        <v>0</v>
      </c>
      <c r="Z88" s="120"/>
    </row>
    <row r="89" spans="1:26">
      <c r="A89" s="123" t="s">
        <v>175</v>
      </c>
      <c r="B89" s="123"/>
      <c r="C89" s="123"/>
      <c r="D89" s="123"/>
      <c r="E89" s="123"/>
      <c r="F89" s="123"/>
      <c r="G89" s="123"/>
      <c r="H89" s="119" t="s">
        <v>147</v>
      </c>
      <c r="I89" s="119"/>
      <c r="J89" s="101">
        <v>70250941.5</v>
      </c>
      <c r="K89" s="101">
        <v>50386994.149999999</v>
      </c>
      <c r="L89" s="101">
        <v>42376618.229999997</v>
      </c>
      <c r="M89" s="101">
        <v>28134492.789999999</v>
      </c>
      <c r="N89" s="101">
        <v>14242125.439999999</v>
      </c>
      <c r="O89" s="101">
        <v>1843705.31</v>
      </c>
      <c r="P89" s="101">
        <v>5069281.26</v>
      </c>
      <c r="Q89" s="101">
        <v>397389.35</v>
      </c>
      <c r="R89" s="101">
        <v>0</v>
      </c>
      <c r="S89" s="101">
        <v>700000</v>
      </c>
      <c r="T89" s="101">
        <v>19863947.350000001</v>
      </c>
      <c r="U89" s="101">
        <v>19863947.350000001</v>
      </c>
      <c r="V89" s="122">
        <v>1082500</v>
      </c>
      <c r="W89" s="122"/>
      <c r="X89" s="101">
        <v>0</v>
      </c>
      <c r="Y89" s="120">
        <v>0</v>
      </c>
      <c r="Z89" s="120"/>
    </row>
    <row r="90" spans="1:26">
      <c r="A90" s="123"/>
      <c r="B90" s="123"/>
      <c r="C90" s="123"/>
      <c r="D90" s="123"/>
      <c r="E90" s="123"/>
      <c r="F90" s="123"/>
      <c r="G90" s="123"/>
      <c r="H90" s="119" t="s">
        <v>148</v>
      </c>
      <c r="I90" s="119"/>
      <c r="J90" s="101">
        <v>-14254.5</v>
      </c>
      <c r="K90" s="101">
        <v>-14254.5</v>
      </c>
      <c r="L90" s="101">
        <v>-14254.5</v>
      </c>
      <c r="M90" s="101">
        <v>-5220</v>
      </c>
      <c r="N90" s="101">
        <v>-9034.5</v>
      </c>
      <c r="O90" s="101">
        <v>0</v>
      </c>
      <c r="P90" s="101">
        <v>0</v>
      </c>
      <c r="Q90" s="101">
        <v>0</v>
      </c>
      <c r="R90" s="101">
        <v>0</v>
      </c>
      <c r="S90" s="101">
        <v>0</v>
      </c>
      <c r="T90" s="101">
        <v>0</v>
      </c>
      <c r="U90" s="101">
        <v>0</v>
      </c>
      <c r="V90" s="122">
        <v>0</v>
      </c>
      <c r="W90" s="122"/>
      <c r="X90" s="101">
        <v>0</v>
      </c>
      <c r="Y90" s="120">
        <v>0</v>
      </c>
      <c r="Z90" s="120"/>
    </row>
    <row r="91" spans="1:26">
      <c r="A91" s="123"/>
      <c r="B91" s="123"/>
      <c r="C91" s="123"/>
      <c r="D91" s="123"/>
      <c r="E91" s="123"/>
      <c r="F91" s="123"/>
      <c r="G91" s="123"/>
      <c r="H91" s="119" t="s">
        <v>149</v>
      </c>
      <c r="I91" s="119"/>
      <c r="J91" s="101">
        <v>228966.5</v>
      </c>
      <c r="K91" s="101">
        <v>228966.5</v>
      </c>
      <c r="L91" s="101">
        <v>53384.55</v>
      </c>
      <c r="M91" s="101">
        <v>21935.8</v>
      </c>
      <c r="N91" s="101">
        <v>31448.75</v>
      </c>
      <c r="O91" s="101">
        <v>0</v>
      </c>
      <c r="P91" s="101">
        <v>175581.95</v>
      </c>
      <c r="Q91" s="101">
        <v>0</v>
      </c>
      <c r="R91" s="101">
        <v>0</v>
      </c>
      <c r="S91" s="101">
        <v>0</v>
      </c>
      <c r="T91" s="101">
        <v>0</v>
      </c>
      <c r="U91" s="101">
        <v>0</v>
      </c>
      <c r="V91" s="122">
        <v>0</v>
      </c>
      <c r="W91" s="122"/>
      <c r="X91" s="101">
        <v>0</v>
      </c>
      <c r="Y91" s="120">
        <v>0</v>
      </c>
      <c r="Z91" s="120"/>
    </row>
    <row r="92" spans="1:26">
      <c r="A92" s="123"/>
      <c r="B92" s="123"/>
      <c r="C92" s="123"/>
      <c r="D92" s="123"/>
      <c r="E92" s="123"/>
      <c r="F92" s="123"/>
      <c r="G92" s="123"/>
      <c r="H92" s="119" t="s">
        <v>150</v>
      </c>
      <c r="I92" s="119"/>
      <c r="J92" s="101">
        <v>70465653.5</v>
      </c>
      <c r="K92" s="101">
        <v>50601706.149999999</v>
      </c>
      <c r="L92" s="101">
        <v>42415748.280000001</v>
      </c>
      <c r="M92" s="101">
        <v>28151208.59</v>
      </c>
      <c r="N92" s="101">
        <v>14264539.689999999</v>
      </c>
      <c r="O92" s="101">
        <v>1843705.31</v>
      </c>
      <c r="P92" s="101">
        <v>5244863.21</v>
      </c>
      <c r="Q92" s="101">
        <v>397389.35</v>
      </c>
      <c r="R92" s="101">
        <v>0</v>
      </c>
      <c r="S92" s="101">
        <v>700000</v>
      </c>
      <c r="T92" s="101">
        <v>19863947.350000001</v>
      </c>
      <c r="U92" s="101">
        <v>19863947.350000001</v>
      </c>
      <c r="V92" s="122">
        <v>1082500</v>
      </c>
      <c r="W92" s="122"/>
      <c r="X92" s="101">
        <v>0</v>
      </c>
      <c r="Y92" s="120">
        <v>0</v>
      </c>
      <c r="Z92" s="120"/>
    </row>
    <row r="93" spans="1:26" ht="14.5" customHeight="1">
      <c r="A93" s="45" t="s">
        <v>45</v>
      </c>
      <c r="B93" s="15"/>
      <c r="C93" s="15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1"/>
      <c r="Y93" s="1"/>
      <c r="Z93" s="1"/>
    </row>
    <row r="94" spans="1:26">
      <c r="A94" s="47" t="s">
        <v>2</v>
      </c>
      <c r="B94" s="16"/>
      <c r="C94" s="16"/>
      <c r="D94" s="11"/>
      <c r="E94" s="11"/>
      <c r="F94" s="11"/>
      <c r="G94" s="17"/>
      <c r="H94" s="17"/>
      <c r="I94" s="17"/>
      <c r="J94" s="17"/>
      <c r="K94" s="17"/>
      <c r="L94" s="17"/>
      <c r="M94" s="17"/>
      <c r="N94" s="17"/>
      <c r="O94" s="17"/>
      <c r="P94" s="8"/>
      <c r="Q94" s="8"/>
      <c r="R94" s="8"/>
      <c r="S94" s="8"/>
      <c r="T94" s="8"/>
      <c r="U94" s="8"/>
      <c r="V94" s="8"/>
      <c r="W94" s="8"/>
      <c r="X94" s="1"/>
      <c r="Y94" s="1"/>
      <c r="Z94" s="1"/>
    </row>
    <row r="95" spans="1:26">
      <c r="A95" s="26" t="s">
        <v>74</v>
      </c>
      <c r="B95" s="16"/>
      <c r="C95" s="16"/>
      <c r="D95" s="11"/>
      <c r="E95" s="11"/>
      <c r="F95" s="11"/>
      <c r="G95" s="17"/>
      <c r="H95" s="17"/>
      <c r="I95" s="17"/>
      <c r="J95" s="17"/>
      <c r="K95" s="17"/>
      <c r="L95" s="17"/>
      <c r="M95" s="17"/>
      <c r="N95" s="17"/>
      <c r="O95" s="17"/>
      <c r="P95" s="8"/>
      <c r="Q95" s="8"/>
      <c r="R95" s="8"/>
      <c r="S95" s="8"/>
      <c r="T95" s="8"/>
      <c r="U95" s="8"/>
      <c r="V95" s="8"/>
      <c r="W95" s="8"/>
      <c r="X95" s="23"/>
      <c r="Y95" s="23"/>
      <c r="Z95" s="23"/>
    </row>
    <row r="96" spans="1:26">
      <c r="A96" s="26" t="s">
        <v>75</v>
      </c>
      <c r="B96" s="16"/>
      <c r="C96" s="16"/>
      <c r="D96" s="11"/>
      <c r="E96" s="11"/>
      <c r="F96" s="11"/>
      <c r="G96" s="17"/>
      <c r="H96" s="17"/>
      <c r="I96" s="17"/>
      <c r="J96" s="17"/>
      <c r="K96" s="17"/>
      <c r="L96" s="17"/>
      <c r="M96" s="17"/>
      <c r="N96" s="17"/>
      <c r="O96" s="17"/>
      <c r="P96" s="8"/>
      <c r="Q96" s="8"/>
      <c r="R96" s="8"/>
      <c r="S96" s="8"/>
      <c r="T96" s="8"/>
      <c r="U96" s="8"/>
      <c r="V96" s="8"/>
      <c r="W96" s="8"/>
      <c r="X96" s="23"/>
      <c r="Y96" s="23"/>
      <c r="Z96" s="23"/>
    </row>
    <row r="97" spans="1:26">
      <c r="A97" s="26" t="s">
        <v>76</v>
      </c>
      <c r="B97" s="16"/>
      <c r="C97" s="16"/>
      <c r="D97" s="11"/>
      <c r="E97" s="11"/>
      <c r="F97" s="11"/>
      <c r="G97" s="17"/>
      <c r="H97" s="17"/>
      <c r="I97" s="17"/>
      <c r="J97" s="17"/>
      <c r="K97" s="17"/>
      <c r="L97" s="17"/>
      <c r="M97" s="17"/>
      <c r="N97" s="17"/>
      <c r="O97" s="17"/>
      <c r="P97" s="8"/>
      <c r="Q97" s="8"/>
      <c r="R97" s="8"/>
      <c r="S97" s="8"/>
      <c r="T97" s="8"/>
      <c r="U97" s="8"/>
      <c r="V97" s="8"/>
      <c r="W97" s="8"/>
      <c r="X97" s="23"/>
      <c r="Y97" s="23"/>
      <c r="Z97" s="23"/>
    </row>
    <row r="98" spans="1:26">
      <c r="A98" s="26" t="s">
        <v>77</v>
      </c>
      <c r="B98" s="16"/>
      <c r="C98" s="16"/>
      <c r="D98" s="11"/>
      <c r="E98" s="11"/>
      <c r="F98" s="11"/>
      <c r="G98" s="17"/>
      <c r="H98" s="17"/>
      <c r="I98" s="17"/>
      <c r="J98" s="17"/>
      <c r="K98" s="17"/>
      <c r="L98" s="17"/>
      <c r="M98" s="17"/>
      <c r="N98" s="17"/>
      <c r="O98" s="17"/>
      <c r="P98" s="8"/>
      <c r="Q98" s="8"/>
      <c r="R98" s="8"/>
      <c r="S98" s="8"/>
      <c r="T98" s="8"/>
      <c r="U98" s="8"/>
      <c r="V98" s="8"/>
      <c r="W98" s="8"/>
      <c r="X98" s="23"/>
      <c r="Y98" s="23"/>
      <c r="Z98" s="23"/>
    </row>
    <row r="99" spans="1:26">
      <c r="A99" s="26" t="s">
        <v>78</v>
      </c>
      <c r="B99" s="16"/>
      <c r="C99" s="16"/>
      <c r="D99" s="11"/>
      <c r="E99" s="11"/>
      <c r="F99" s="11"/>
      <c r="G99" s="17"/>
      <c r="H99" s="17"/>
      <c r="I99" s="17"/>
      <c r="J99" s="17"/>
      <c r="K99" s="17"/>
      <c r="L99" s="17"/>
      <c r="M99" s="17"/>
      <c r="N99" s="17"/>
      <c r="O99" s="17"/>
      <c r="P99" s="8"/>
      <c r="Q99" s="8"/>
      <c r="R99" s="8"/>
      <c r="S99" s="8"/>
      <c r="T99" s="8"/>
      <c r="U99" s="8"/>
      <c r="V99" s="8"/>
      <c r="W99" s="8"/>
      <c r="X99" s="23"/>
      <c r="Y99" s="23"/>
      <c r="Z99" s="23"/>
    </row>
    <row r="100" spans="1:26">
      <c r="A100" s="26" t="s">
        <v>178</v>
      </c>
      <c r="B100" s="16"/>
      <c r="C100" s="16"/>
      <c r="D100" s="11"/>
      <c r="E100" s="11"/>
      <c r="F100" s="11"/>
      <c r="G100" s="17"/>
      <c r="H100" s="17"/>
      <c r="I100" s="17"/>
      <c r="J100" s="17"/>
      <c r="K100" s="17"/>
      <c r="L100" s="17"/>
      <c r="M100" s="17"/>
      <c r="N100" s="17"/>
      <c r="O100" s="17"/>
      <c r="P100" s="8"/>
      <c r="Q100" s="8"/>
      <c r="R100" s="8"/>
      <c r="S100" s="8"/>
      <c r="T100" s="8"/>
      <c r="U100" s="8"/>
      <c r="V100" s="8"/>
      <c r="W100" s="8"/>
      <c r="X100" s="23"/>
      <c r="Y100" s="23"/>
      <c r="Z100" s="23"/>
    </row>
    <row r="101" spans="1:26">
      <c r="A101" s="26" t="s">
        <v>179</v>
      </c>
      <c r="B101" s="16"/>
      <c r="C101" s="16"/>
      <c r="D101" s="11"/>
      <c r="E101" s="11"/>
      <c r="F101" s="11"/>
      <c r="G101" s="17"/>
      <c r="H101" s="17"/>
      <c r="I101" s="17"/>
      <c r="J101" s="17"/>
      <c r="K101" s="17"/>
      <c r="L101" s="17"/>
      <c r="M101" s="17"/>
      <c r="N101" s="17"/>
      <c r="O101" s="17"/>
      <c r="P101" s="8"/>
      <c r="Q101" s="8"/>
      <c r="R101" s="8"/>
      <c r="S101" s="8"/>
      <c r="T101" s="8"/>
      <c r="U101" s="8"/>
      <c r="V101" s="8"/>
      <c r="W101" s="8"/>
      <c r="X101" s="23"/>
      <c r="Y101" s="23"/>
      <c r="Z101" s="23"/>
    </row>
    <row r="102" spans="1:26">
      <c r="A102" s="26" t="s">
        <v>180</v>
      </c>
      <c r="B102" s="16"/>
      <c r="C102" s="16"/>
      <c r="D102" s="11"/>
      <c r="E102" s="11"/>
      <c r="F102" s="11"/>
      <c r="G102" s="17"/>
      <c r="H102" s="17"/>
      <c r="I102" s="17"/>
      <c r="J102" s="17"/>
      <c r="K102" s="17"/>
      <c r="L102" s="17"/>
      <c r="M102" s="17"/>
      <c r="N102" s="17"/>
      <c r="O102" s="17"/>
      <c r="P102" s="8"/>
      <c r="Q102" s="8"/>
      <c r="R102" s="8"/>
      <c r="S102" s="8"/>
      <c r="T102" s="8"/>
      <c r="U102" s="8"/>
      <c r="V102" s="8"/>
      <c r="W102" s="8"/>
      <c r="X102" s="23"/>
      <c r="Y102" s="23"/>
      <c r="Z102" s="23"/>
    </row>
    <row r="103" spans="1:26">
      <c r="A103" s="26" t="s">
        <v>79</v>
      </c>
      <c r="B103" s="16"/>
      <c r="C103" s="16"/>
      <c r="D103" s="11"/>
      <c r="E103" s="11"/>
      <c r="F103" s="11"/>
      <c r="G103" s="17"/>
      <c r="H103" s="17"/>
      <c r="I103" s="17"/>
      <c r="J103" s="17"/>
      <c r="K103" s="17"/>
      <c r="L103" s="17"/>
      <c r="M103" s="17"/>
      <c r="N103" s="17"/>
      <c r="O103" s="17"/>
      <c r="P103" s="8"/>
      <c r="Q103" s="8"/>
      <c r="R103" s="8"/>
      <c r="S103" s="8"/>
      <c r="T103" s="8"/>
      <c r="U103" s="8"/>
      <c r="V103" s="8"/>
      <c r="W103" s="8"/>
      <c r="X103" s="23"/>
      <c r="Y103" s="23"/>
      <c r="Z103" s="23"/>
    </row>
    <row r="104" spans="1:26">
      <c r="A104" s="26" t="s">
        <v>80</v>
      </c>
      <c r="B104" s="16"/>
      <c r="C104" s="16"/>
      <c r="D104" s="11"/>
      <c r="E104" s="11"/>
      <c r="F104" s="11"/>
      <c r="G104" s="17"/>
      <c r="H104" s="17"/>
      <c r="I104" s="17"/>
      <c r="J104" s="17"/>
      <c r="K104" s="17"/>
      <c r="L104" s="17"/>
      <c r="M104" s="17"/>
      <c r="N104" s="17"/>
      <c r="O104" s="17"/>
      <c r="P104" s="8"/>
      <c r="Q104" s="8"/>
      <c r="R104" s="8"/>
      <c r="S104" s="8"/>
      <c r="T104" s="8"/>
      <c r="U104" s="8"/>
      <c r="V104" s="8"/>
      <c r="W104" s="8"/>
      <c r="X104" s="23"/>
      <c r="Y104" s="23"/>
      <c r="Z104" s="23"/>
    </row>
    <row r="105" spans="1:26">
      <c r="A105" s="13" t="s">
        <v>81</v>
      </c>
      <c r="B105" s="16"/>
      <c r="C105" s="16"/>
      <c r="D105" s="11"/>
      <c r="E105" s="11"/>
      <c r="F105" s="11"/>
      <c r="G105" s="17"/>
      <c r="H105" s="17"/>
      <c r="I105" s="17"/>
      <c r="J105" s="17"/>
      <c r="K105" s="17"/>
      <c r="L105" s="17"/>
      <c r="M105" s="17"/>
      <c r="N105" s="17"/>
      <c r="O105" s="17"/>
      <c r="P105" s="8"/>
      <c r="Q105" s="8"/>
      <c r="R105" s="8"/>
      <c r="S105" s="8"/>
      <c r="T105" s="8"/>
      <c r="U105" s="8"/>
      <c r="V105" s="8"/>
      <c r="W105" s="8"/>
      <c r="X105" s="23"/>
      <c r="Y105" s="23"/>
      <c r="Z105" s="23"/>
    </row>
    <row r="106" spans="1:26">
      <c r="A106" s="13" t="s">
        <v>103</v>
      </c>
      <c r="B106" s="16"/>
      <c r="C106" s="16"/>
      <c r="D106" s="11"/>
      <c r="E106" s="11"/>
      <c r="F106" s="11"/>
      <c r="G106" s="17"/>
      <c r="H106" s="17"/>
      <c r="I106" s="17"/>
      <c r="J106" s="17"/>
      <c r="K106" s="17"/>
      <c r="L106" s="17"/>
      <c r="M106" s="17"/>
      <c r="N106" s="17"/>
      <c r="O106" s="17"/>
      <c r="P106" s="8"/>
      <c r="Q106" s="8"/>
      <c r="R106" s="8"/>
      <c r="S106" s="8"/>
      <c r="T106" s="8"/>
      <c r="U106" s="8"/>
      <c r="V106" s="8"/>
      <c r="W106" s="8"/>
      <c r="X106" s="23"/>
      <c r="Y106" s="23"/>
      <c r="Z106" s="23"/>
    </row>
    <row r="107" spans="1:26">
      <c r="A107" s="13" t="s">
        <v>104</v>
      </c>
      <c r="B107" s="16"/>
      <c r="C107" s="16"/>
      <c r="D107" s="11"/>
      <c r="E107" s="11"/>
      <c r="F107" s="11"/>
      <c r="G107" s="17"/>
      <c r="H107" s="17"/>
      <c r="I107" s="17"/>
      <c r="J107" s="17"/>
      <c r="K107" s="17"/>
      <c r="L107" s="17"/>
      <c r="M107" s="17"/>
      <c r="N107" s="17"/>
      <c r="O107" s="17"/>
      <c r="P107" s="8"/>
      <c r="Q107" s="8"/>
      <c r="R107" s="8"/>
      <c r="S107" s="8"/>
      <c r="T107" s="8"/>
      <c r="U107" s="8"/>
      <c r="V107" s="8"/>
      <c r="W107" s="8"/>
      <c r="X107" s="23"/>
      <c r="Y107" s="23"/>
      <c r="Z107" s="23"/>
    </row>
    <row r="108" spans="1:26">
      <c r="A108" s="13" t="s">
        <v>105</v>
      </c>
      <c r="B108" s="16"/>
      <c r="C108" s="16"/>
      <c r="D108" s="11"/>
      <c r="E108" s="11"/>
      <c r="F108" s="11"/>
      <c r="G108" s="17"/>
      <c r="H108" s="17"/>
      <c r="I108" s="17"/>
      <c r="J108" s="17"/>
      <c r="K108" s="17"/>
      <c r="L108" s="17"/>
      <c r="M108" s="17"/>
      <c r="N108" s="17"/>
      <c r="O108" s="17"/>
      <c r="P108" s="8"/>
      <c r="Q108" s="8"/>
      <c r="R108" s="8"/>
      <c r="S108" s="8"/>
      <c r="T108" s="8"/>
      <c r="U108" s="8"/>
      <c r="V108" s="8"/>
      <c r="W108" s="8"/>
      <c r="X108" s="23"/>
      <c r="Y108" s="23"/>
      <c r="Z108" s="23"/>
    </row>
    <row r="109" spans="1:26">
      <c r="A109" s="76" t="s">
        <v>106</v>
      </c>
      <c r="B109" s="77"/>
      <c r="C109" s="16"/>
      <c r="D109" s="11"/>
      <c r="E109" s="11"/>
      <c r="F109" s="11"/>
      <c r="G109" s="17"/>
      <c r="H109" s="17"/>
      <c r="I109" s="17"/>
      <c r="J109" s="17"/>
      <c r="K109" s="17"/>
      <c r="L109" s="17"/>
      <c r="M109" s="17"/>
      <c r="N109" s="17"/>
      <c r="O109" s="17"/>
      <c r="P109" s="8"/>
      <c r="Q109" s="8"/>
      <c r="R109" s="8"/>
      <c r="S109" s="8"/>
      <c r="T109" s="8"/>
      <c r="U109" s="8"/>
      <c r="V109" s="8"/>
      <c r="W109" s="8"/>
      <c r="X109" s="23"/>
      <c r="Y109" s="23"/>
      <c r="Z109" s="23"/>
    </row>
    <row r="110" spans="1:26">
      <c r="A110" s="18" t="s">
        <v>82</v>
      </c>
      <c r="B110" s="78"/>
      <c r="C110" s="16"/>
      <c r="D110" s="11"/>
      <c r="E110" s="11"/>
      <c r="F110" s="11"/>
      <c r="G110" s="17"/>
      <c r="H110" s="17"/>
      <c r="I110" s="17"/>
      <c r="J110" s="17"/>
      <c r="K110" s="17"/>
      <c r="L110" s="17"/>
      <c r="M110" s="17"/>
      <c r="N110" s="17"/>
      <c r="O110" s="17"/>
      <c r="P110" s="8"/>
      <c r="Q110" s="8"/>
      <c r="R110" s="8"/>
      <c r="S110" s="8"/>
      <c r="T110" s="8"/>
      <c r="U110" s="8"/>
      <c r="V110" s="8"/>
      <c r="W110" s="8"/>
      <c r="X110" s="23"/>
      <c r="Y110" s="23"/>
      <c r="Z110" s="23"/>
    </row>
    <row r="111" spans="1:26">
      <c r="A111" s="13" t="s">
        <v>181</v>
      </c>
      <c r="B111" s="78"/>
      <c r="C111" s="16"/>
      <c r="D111" s="11"/>
      <c r="E111" s="11"/>
      <c r="F111" s="11"/>
      <c r="G111" s="17"/>
      <c r="H111" s="17"/>
      <c r="I111" s="17"/>
      <c r="J111" s="17"/>
      <c r="K111" s="17"/>
      <c r="L111" s="17"/>
      <c r="M111" s="17"/>
      <c r="N111" s="17"/>
      <c r="O111" s="17"/>
      <c r="P111" s="8"/>
      <c r="Q111" s="8"/>
      <c r="R111" s="8"/>
      <c r="S111" s="8"/>
      <c r="T111" s="8"/>
      <c r="U111" s="8"/>
      <c r="V111" s="8"/>
      <c r="W111" s="8"/>
      <c r="X111" s="23"/>
      <c r="Y111" s="23"/>
      <c r="Z111" s="23"/>
    </row>
    <row r="112" spans="1:26">
      <c r="A112" s="13" t="s">
        <v>182</v>
      </c>
      <c r="B112" s="78"/>
      <c r="C112" s="16"/>
      <c r="D112" s="11"/>
      <c r="E112" s="11"/>
      <c r="F112" s="11"/>
      <c r="G112" s="17"/>
      <c r="H112" s="17"/>
      <c r="I112" s="17"/>
      <c r="J112" s="17"/>
      <c r="K112" s="17"/>
      <c r="L112" s="17"/>
      <c r="M112" s="17"/>
      <c r="N112" s="17"/>
      <c r="O112" s="17"/>
      <c r="P112" s="8"/>
      <c r="Q112" s="8"/>
      <c r="R112" s="8"/>
      <c r="S112" s="8"/>
      <c r="T112" s="8"/>
      <c r="U112" s="8"/>
      <c r="V112" s="8"/>
      <c r="W112" s="8"/>
      <c r="X112" s="23"/>
      <c r="Y112" s="23"/>
      <c r="Z112" s="23"/>
    </row>
    <row r="113" spans="1:26">
      <c r="A113" s="26" t="s">
        <v>188</v>
      </c>
      <c r="B113" s="78"/>
      <c r="C113" s="16"/>
      <c r="D113" s="11"/>
      <c r="E113" s="11"/>
      <c r="F113" s="11"/>
      <c r="G113" s="17"/>
      <c r="H113" s="17"/>
      <c r="I113" s="17"/>
      <c r="J113" s="17"/>
      <c r="K113" s="17"/>
      <c r="L113" s="17"/>
      <c r="M113" s="17"/>
      <c r="N113" s="17"/>
      <c r="O113" s="17"/>
      <c r="P113" s="8"/>
      <c r="Q113" s="8"/>
      <c r="R113" s="8"/>
      <c r="S113" s="8"/>
      <c r="T113" s="8"/>
      <c r="U113" s="8"/>
      <c r="V113" s="8"/>
      <c r="W113" s="8"/>
      <c r="X113" s="23"/>
      <c r="Y113" s="23"/>
      <c r="Z113" s="23"/>
    </row>
    <row r="114" spans="1:26">
      <c r="A114" s="26" t="s">
        <v>99</v>
      </c>
      <c r="B114" s="16"/>
      <c r="C114" s="16"/>
      <c r="D114" s="11"/>
      <c r="E114" s="11"/>
      <c r="F114" s="11"/>
      <c r="G114" s="17"/>
      <c r="H114" s="17"/>
      <c r="I114" s="17"/>
      <c r="J114" s="17"/>
      <c r="K114" s="17"/>
      <c r="L114" s="17"/>
      <c r="M114" s="17"/>
      <c r="N114" s="17"/>
      <c r="O114" s="17"/>
      <c r="P114" s="8"/>
      <c r="Q114" s="8"/>
      <c r="R114" s="8"/>
      <c r="S114" s="8"/>
      <c r="T114" s="8"/>
      <c r="U114" s="8"/>
      <c r="V114" s="8"/>
      <c r="W114" s="8"/>
      <c r="X114" s="23"/>
      <c r="Y114" s="23"/>
      <c r="Z114" s="23"/>
    </row>
    <row r="115" spans="1:26">
      <c r="A115" s="26" t="s">
        <v>83</v>
      </c>
      <c r="B115" s="16"/>
      <c r="C115" s="16"/>
      <c r="D115" s="11"/>
      <c r="E115" s="11"/>
      <c r="F115" s="11"/>
      <c r="G115" s="17"/>
      <c r="H115" s="17"/>
      <c r="I115" s="17"/>
      <c r="J115" s="17"/>
      <c r="K115" s="17"/>
      <c r="L115" s="17"/>
      <c r="M115" s="17"/>
      <c r="N115" s="17"/>
      <c r="O115" s="17"/>
      <c r="P115" s="8"/>
      <c r="Q115" s="8"/>
      <c r="R115" s="8"/>
      <c r="S115" s="8"/>
      <c r="T115" s="8"/>
      <c r="U115" s="8"/>
      <c r="V115" s="8"/>
      <c r="W115" s="8"/>
      <c r="X115" s="23"/>
      <c r="Y115" s="23"/>
      <c r="Z115" s="23"/>
    </row>
    <row r="116" spans="1:26">
      <c r="A116" s="26" t="s">
        <v>84</v>
      </c>
      <c r="B116" s="16"/>
      <c r="C116" s="16"/>
      <c r="D116" s="11"/>
      <c r="E116" s="11"/>
      <c r="F116" s="11"/>
      <c r="G116" s="17"/>
      <c r="H116" s="17"/>
      <c r="I116" s="17"/>
      <c r="J116" s="17"/>
      <c r="K116" s="17"/>
      <c r="L116" s="17"/>
      <c r="M116" s="17"/>
      <c r="N116" s="17"/>
      <c r="O116" s="17"/>
      <c r="P116" s="8"/>
      <c r="Q116" s="8"/>
      <c r="R116" s="8"/>
      <c r="S116" s="8"/>
      <c r="T116" s="8"/>
      <c r="U116" s="8"/>
      <c r="V116" s="8"/>
      <c r="W116" s="8"/>
      <c r="X116" s="23"/>
      <c r="Y116" s="23"/>
      <c r="Z116" s="23"/>
    </row>
    <row r="117" spans="1:26">
      <c r="A117" s="26" t="s">
        <v>85</v>
      </c>
      <c r="B117" s="16"/>
      <c r="C117" s="16"/>
      <c r="D117" s="11"/>
      <c r="E117" s="11"/>
      <c r="F117" s="11"/>
      <c r="G117" s="17"/>
      <c r="H117" s="17"/>
      <c r="I117" s="17"/>
      <c r="J117" s="17"/>
      <c r="K117" s="17"/>
      <c r="L117" s="17"/>
      <c r="M117" s="17"/>
      <c r="N117" s="17"/>
      <c r="O117" s="17"/>
      <c r="P117" s="8"/>
      <c r="Q117" s="8"/>
      <c r="R117" s="8"/>
      <c r="S117" s="8"/>
      <c r="T117" s="8"/>
      <c r="U117" s="8"/>
      <c r="V117" s="8"/>
      <c r="W117" s="8"/>
      <c r="X117" s="23"/>
      <c r="Y117" s="23"/>
      <c r="Z117" s="23"/>
    </row>
    <row r="118" spans="1:26">
      <c r="A118" s="26" t="s">
        <v>86</v>
      </c>
      <c r="B118" s="16"/>
      <c r="C118" s="16"/>
      <c r="D118" s="11"/>
      <c r="E118" s="11"/>
      <c r="F118" s="11"/>
      <c r="G118" s="17"/>
      <c r="H118" s="17"/>
      <c r="I118" s="17"/>
      <c r="J118" s="17"/>
      <c r="K118" s="17"/>
      <c r="L118" s="17"/>
      <c r="M118" s="17"/>
      <c r="N118" s="17"/>
      <c r="O118" s="17"/>
      <c r="P118" s="8"/>
      <c r="Q118" s="8"/>
      <c r="R118" s="8"/>
      <c r="S118" s="8"/>
      <c r="T118" s="8"/>
      <c r="U118" s="8"/>
      <c r="V118" s="8"/>
      <c r="W118" s="8"/>
      <c r="X118" s="23"/>
      <c r="Y118" s="23"/>
      <c r="Z118" s="23"/>
    </row>
    <row r="119" spans="1:26">
      <c r="A119" s="26"/>
      <c r="B119" s="16"/>
      <c r="C119" s="16"/>
      <c r="D119" s="11"/>
      <c r="E119" s="11"/>
      <c r="F119" s="11"/>
      <c r="G119" s="17"/>
      <c r="H119" s="17"/>
      <c r="I119" s="17"/>
      <c r="J119" s="17"/>
      <c r="K119" s="17"/>
      <c r="L119" s="17"/>
      <c r="M119" s="17"/>
      <c r="N119" s="17"/>
      <c r="O119" s="17"/>
      <c r="P119" s="8"/>
      <c r="Q119" s="8"/>
      <c r="R119" s="8"/>
      <c r="S119" s="8"/>
      <c r="T119" s="8"/>
      <c r="U119" s="8"/>
      <c r="V119" s="8"/>
      <c r="W119" s="8"/>
      <c r="X119" s="23"/>
      <c r="Y119" s="23"/>
      <c r="Z119" s="23"/>
    </row>
    <row r="120" spans="1:26">
      <c r="A120" s="26"/>
      <c r="B120" s="16"/>
      <c r="C120" s="16"/>
      <c r="D120" s="11"/>
      <c r="E120" s="11"/>
      <c r="F120" s="11"/>
      <c r="G120" s="17"/>
      <c r="H120" s="17"/>
      <c r="I120" s="17"/>
      <c r="J120" s="17"/>
      <c r="K120" s="17"/>
      <c r="L120" s="17"/>
      <c r="M120" s="17"/>
      <c r="N120" s="17"/>
      <c r="O120" s="17"/>
      <c r="P120" s="8"/>
      <c r="Q120" s="8"/>
      <c r="R120" s="8"/>
      <c r="S120" s="8"/>
      <c r="T120" s="8"/>
      <c r="U120" s="8"/>
      <c r="V120" s="8"/>
      <c r="W120" s="8"/>
      <c r="X120" s="23"/>
      <c r="Y120" s="23"/>
      <c r="Z120" s="23"/>
    </row>
    <row r="121" spans="1:26">
      <c r="A121" s="26"/>
      <c r="B121" s="16"/>
      <c r="C121" s="16"/>
      <c r="D121" s="11"/>
      <c r="E121" s="11"/>
      <c r="F121" s="11"/>
      <c r="G121" s="17"/>
      <c r="H121" s="17"/>
      <c r="I121" s="17"/>
      <c r="J121" s="17"/>
      <c r="K121" s="17"/>
      <c r="L121" s="17"/>
      <c r="M121" s="17"/>
      <c r="N121" s="17"/>
      <c r="O121" s="17"/>
      <c r="P121" s="8"/>
      <c r="Q121" s="8"/>
      <c r="R121" s="8"/>
      <c r="S121" s="8"/>
      <c r="T121" s="8"/>
      <c r="U121" s="8"/>
      <c r="V121" s="8"/>
      <c r="W121" s="8"/>
      <c r="X121" s="23"/>
      <c r="Y121" s="23"/>
      <c r="Z121" s="23"/>
    </row>
    <row r="122" spans="1:26">
      <c r="A122" s="26"/>
      <c r="B122" s="16"/>
      <c r="C122" s="16"/>
      <c r="D122" s="11"/>
      <c r="E122" s="11"/>
      <c r="F122" s="11"/>
      <c r="G122" s="17"/>
      <c r="H122" s="17"/>
      <c r="I122" s="17"/>
      <c r="J122" s="17"/>
      <c r="K122" s="17"/>
      <c r="L122" s="17"/>
      <c r="M122" s="17"/>
      <c r="N122" s="17"/>
      <c r="O122" s="17"/>
      <c r="P122" s="8"/>
      <c r="Q122" s="8"/>
      <c r="R122" s="8"/>
      <c r="S122" s="8"/>
      <c r="T122" s="8"/>
      <c r="U122" s="8"/>
      <c r="V122" s="8"/>
      <c r="W122" s="8"/>
      <c r="X122" s="23"/>
      <c r="Y122" s="23"/>
      <c r="Z122" s="23"/>
    </row>
    <row r="123" spans="1:26">
      <c r="A123" s="26"/>
      <c r="B123" s="16"/>
      <c r="C123" s="16"/>
      <c r="D123" s="11"/>
      <c r="E123" s="11"/>
      <c r="F123" s="11"/>
      <c r="G123" s="17"/>
      <c r="H123" s="17"/>
      <c r="I123" s="17"/>
      <c r="J123" s="17"/>
      <c r="K123" s="17"/>
      <c r="L123" s="17"/>
      <c r="M123" s="17"/>
      <c r="N123" s="17"/>
      <c r="O123" s="17"/>
      <c r="P123" s="8"/>
      <c r="Q123" s="8"/>
      <c r="R123" s="8"/>
      <c r="S123" s="8"/>
      <c r="T123" s="8"/>
      <c r="U123" s="8"/>
      <c r="V123" s="8"/>
      <c r="W123" s="8"/>
      <c r="X123" s="23"/>
      <c r="Y123" s="23"/>
      <c r="Z123" s="23"/>
    </row>
    <row r="124" spans="1:26">
      <c r="A124" s="26"/>
      <c r="B124" s="16"/>
      <c r="C124" s="16"/>
      <c r="D124" s="11"/>
      <c r="E124" s="11"/>
      <c r="F124" s="11"/>
      <c r="G124" s="17"/>
      <c r="H124" s="17"/>
      <c r="I124" s="17"/>
      <c r="J124" s="17"/>
      <c r="K124" s="17"/>
      <c r="L124" s="17"/>
      <c r="M124" s="17"/>
      <c r="N124" s="17"/>
      <c r="O124" s="17"/>
      <c r="P124" s="8"/>
      <c r="Q124" s="8"/>
      <c r="R124" s="8"/>
      <c r="S124" s="8"/>
      <c r="T124" s="8"/>
      <c r="U124" s="8"/>
      <c r="V124" s="8"/>
      <c r="W124" s="8"/>
      <c r="X124" s="23"/>
      <c r="Y124" s="23"/>
      <c r="Z124" s="23"/>
    </row>
    <row r="125" spans="1:26">
      <c r="A125" s="16"/>
      <c r="B125" s="16"/>
      <c r="C125" s="16"/>
      <c r="D125" s="11"/>
      <c r="E125" s="11"/>
      <c r="F125" s="11"/>
      <c r="G125" s="17"/>
      <c r="H125" s="17"/>
      <c r="I125" s="17"/>
      <c r="J125" s="17"/>
      <c r="K125" s="17"/>
      <c r="L125" s="17"/>
      <c r="M125" s="17"/>
      <c r="N125" s="17"/>
      <c r="O125" s="17"/>
      <c r="P125" s="8"/>
      <c r="Q125" s="8"/>
      <c r="R125" s="8"/>
      <c r="S125" s="8"/>
      <c r="T125" s="8"/>
      <c r="U125" s="8"/>
      <c r="V125" s="8"/>
      <c r="W125" s="8"/>
      <c r="X125" s="23"/>
      <c r="Y125" s="23"/>
      <c r="Z125" s="23"/>
    </row>
    <row r="126" spans="1:26">
      <c r="A126" s="16"/>
      <c r="B126" s="16"/>
      <c r="C126" s="16"/>
      <c r="D126" s="11"/>
      <c r="E126" s="11"/>
      <c r="F126" s="11"/>
      <c r="G126" s="17"/>
      <c r="H126" s="17"/>
      <c r="I126" s="17"/>
      <c r="J126" s="17"/>
      <c r="K126" s="17"/>
      <c r="L126" s="17"/>
      <c r="M126" s="17"/>
      <c r="N126" s="17"/>
      <c r="O126" s="17"/>
      <c r="P126" s="8"/>
      <c r="Q126" s="8"/>
      <c r="R126" s="8"/>
      <c r="S126" s="8"/>
      <c r="T126" s="8"/>
      <c r="U126" s="8"/>
      <c r="V126" s="8"/>
      <c r="W126" s="8"/>
      <c r="X126" s="23"/>
      <c r="Y126" s="23"/>
      <c r="Z126" s="23"/>
    </row>
    <row r="127" spans="1:26">
      <c r="A127" s="11"/>
      <c r="B127" s="16"/>
      <c r="C127" s="16"/>
      <c r="D127" s="11"/>
      <c r="E127" s="11"/>
      <c r="F127" s="11"/>
      <c r="G127" s="17"/>
      <c r="H127" s="17"/>
      <c r="I127" s="17"/>
      <c r="J127" s="17"/>
      <c r="K127" s="17"/>
      <c r="L127" s="17"/>
      <c r="M127" s="17"/>
      <c r="N127" s="17"/>
      <c r="O127" s="17"/>
      <c r="P127" s="8"/>
      <c r="Q127" s="8"/>
      <c r="R127" s="8"/>
      <c r="S127" s="8"/>
      <c r="T127" s="8"/>
      <c r="U127" s="8"/>
      <c r="V127" s="8"/>
      <c r="W127" s="8"/>
      <c r="X127" s="23"/>
      <c r="Y127" s="23"/>
      <c r="Z127" s="23"/>
    </row>
    <row r="128" spans="1:26">
      <c r="A128" s="16"/>
      <c r="B128" s="16"/>
      <c r="C128" s="16"/>
      <c r="D128" s="11"/>
      <c r="E128" s="11"/>
      <c r="F128" s="11"/>
      <c r="G128" s="17"/>
      <c r="H128" s="17"/>
      <c r="I128" s="17"/>
      <c r="J128" s="17"/>
      <c r="K128" s="17"/>
      <c r="L128" s="17"/>
      <c r="M128" s="17"/>
      <c r="N128" s="17"/>
      <c r="O128" s="17"/>
      <c r="P128" s="8"/>
      <c r="Q128" s="8"/>
      <c r="R128" s="8"/>
      <c r="S128" s="8"/>
      <c r="T128" s="8"/>
      <c r="U128" s="8"/>
      <c r="V128" s="8"/>
      <c r="W128" s="8"/>
      <c r="X128" s="23"/>
      <c r="Y128" s="23"/>
      <c r="Z128" s="23"/>
    </row>
    <row r="129" spans="1:26">
      <c r="A129" s="16"/>
      <c r="B129" s="16"/>
      <c r="C129" s="16"/>
      <c r="D129" s="11"/>
      <c r="E129" s="11"/>
      <c r="F129" s="11"/>
      <c r="G129" s="17"/>
      <c r="H129" s="17"/>
      <c r="I129" s="17"/>
      <c r="J129" s="17"/>
      <c r="K129" s="17"/>
      <c r="L129" s="17"/>
      <c r="M129" s="17"/>
      <c r="N129" s="17"/>
      <c r="O129" s="17"/>
      <c r="P129" s="8"/>
      <c r="Q129" s="8"/>
      <c r="R129" s="8"/>
      <c r="S129" s="8"/>
      <c r="T129" s="8"/>
      <c r="U129" s="8"/>
      <c r="V129" s="8"/>
      <c r="W129" s="8"/>
      <c r="X129" s="23"/>
      <c r="Y129" s="23"/>
      <c r="Z129" s="23"/>
    </row>
    <row r="130" spans="1:26">
      <c r="B130" s="16"/>
      <c r="C130" s="16"/>
      <c r="D130" s="11"/>
      <c r="E130" s="11"/>
      <c r="F130" s="11"/>
      <c r="G130" s="17"/>
      <c r="H130" s="17"/>
      <c r="I130" s="17"/>
      <c r="J130" s="17"/>
      <c r="K130" s="17"/>
      <c r="L130" s="17"/>
      <c r="M130" s="17"/>
      <c r="N130" s="17"/>
      <c r="O130" s="17"/>
      <c r="P130" s="8"/>
      <c r="Q130" s="8"/>
      <c r="R130" s="8"/>
      <c r="S130" s="8"/>
      <c r="T130" s="8"/>
      <c r="U130" s="8"/>
      <c r="V130" s="8"/>
      <c r="W130" s="8"/>
      <c r="X130" s="23"/>
      <c r="Y130" s="23"/>
      <c r="Z130" s="23"/>
    </row>
    <row r="131" spans="1:26">
      <c r="B131" s="16"/>
      <c r="C131" s="16"/>
      <c r="D131" s="11"/>
      <c r="E131" s="11"/>
      <c r="F131" s="11"/>
      <c r="G131" s="17"/>
      <c r="H131" s="17"/>
      <c r="I131" s="17"/>
      <c r="J131" s="17"/>
      <c r="K131" s="17"/>
      <c r="L131" s="17"/>
      <c r="M131" s="17"/>
      <c r="N131" s="17"/>
      <c r="O131" s="17"/>
      <c r="P131" s="8"/>
      <c r="Q131" s="8"/>
      <c r="R131" s="8"/>
      <c r="S131" s="8"/>
      <c r="T131" s="8"/>
      <c r="U131" s="8"/>
      <c r="V131" s="8"/>
      <c r="W131" s="8"/>
      <c r="X131" s="23"/>
      <c r="Y131" s="23"/>
      <c r="Z131" s="23"/>
    </row>
    <row r="132" spans="1:26">
      <c r="B132" s="16"/>
      <c r="C132" s="16"/>
      <c r="D132" s="11"/>
      <c r="E132" s="11"/>
      <c r="F132" s="11"/>
      <c r="G132" s="17"/>
      <c r="H132" s="17"/>
      <c r="I132" s="17"/>
      <c r="J132" s="17"/>
      <c r="K132" s="17"/>
      <c r="L132" s="17"/>
      <c r="M132" s="17"/>
      <c r="N132" s="17"/>
      <c r="O132" s="17"/>
      <c r="P132" s="8"/>
      <c r="Q132" s="8"/>
      <c r="R132" s="8"/>
      <c r="S132" s="8"/>
      <c r="T132" s="8"/>
      <c r="U132" s="8"/>
      <c r="V132" s="8"/>
      <c r="W132" s="8"/>
      <c r="X132" s="23"/>
      <c r="Y132" s="23"/>
      <c r="Z132" s="23"/>
    </row>
    <row r="133" spans="1:26">
      <c r="A133" s="26"/>
      <c r="B133" s="16"/>
      <c r="C133" s="16"/>
      <c r="D133" s="11"/>
      <c r="E133" s="11"/>
      <c r="F133" s="11"/>
      <c r="G133" s="17"/>
      <c r="H133" s="17"/>
      <c r="I133" s="17"/>
      <c r="J133" s="17"/>
      <c r="K133" s="17"/>
      <c r="L133" s="17"/>
      <c r="M133" s="17"/>
      <c r="N133" s="17"/>
      <c r="O133" s="17"/>
      <c r="P133" s="8"/>
      <c r="Q133" s="8"/>
      <c r="R133" s="8"/>
      <c r="S133" s="8"/>
      <c r="T133" s="8"/>
      <c r="U133" s="8"/>
      <c r="V133" s="8"/>
      <c r="W133" s="8"/>
      <c r="X133" s="23"/>
      <c r="Y133" s="23"/>
      <c r="Z133" s="23"/>
    </row>
    <row r="134" spans="1:26">
      <c r="A134" s="13"/>
      <c r="B134" s="16"/>
      <c r="C134" s="16"/>
      <c r="D134" s="11"/>
      <c r="E134" s="11"/>
      <c r="F134" s="11"/>
      <c r="G134" s="17"/>
      <c r="H134" s="17"/>
      <c r="I134" s="17"/>
      <c r="J134" s="17"/>
      <c r="K134" s="17"/>
      <c r="L134" s="17"/>
      <c r="M134" s="17"/>
      <c r="N134" s="17"/>
      <c r="O134" s="17"/>
      <c r="P134" s="8"/>
      <c r="Q134" s="8"/>
      <c r="R134" s="8"/>
      <c r="S134" s="8"/>
      <c r="T134" s="8"/>
      <c r="U134" s="8"/>
      <c r="V134" s="8"/>
      <c r="W134" s="8"/>
      <c r="X134" s="23"/>
      <c r="Y134" s="23"/>
      <c r="Z134" s="23"/>
    </row>
    <row r="135" spans="1:26">
      <c r="A135" s="26"/>
      <c r="B135" s="16"/>
      <c r="C135" s="16"/>
      <c r="D135" s="11"/>
      <c r="E135" s="11"/>
      <c r="F135" s="11"/>
      <c r="G135" s="17"/>
      <c r="H135" s="17"/>
      <c r="I135" s="17"/>
      <c r="J135" s="17"/>
      <c r="K135" s="17"/>
      <c r="L135" s="17"/>
      <c r="M135" s="17"/>
      <c r="N135" s="17"/>
      <c r="O135" s="17"/>
      <c r="P135" s="8"/>
      <c r="Q135" s="8"/>
      <c r="R135" s="8"/>
      <c r="S135" s="8"/>
      <c r="T135" s="8"/>
      <c r="U135" s="8"/>
      <c r="V135" s="8"/>
      <c r="W135" s="8"/>
      <c r="X135" s="23"/>
      <c r="Y135" s="23"/>
      <c r="Z135" s="23"/>
    </row>
    <row r="136" spans="1:26">
      <c r="A136" s="13"/>
      <c r="B136" s="16"/>
      <c r="C136" s="16"/>
      <c r="D136" s="11"/>
      <c r="E136" s="11"/>
      <c r="F136" s="11"/>
      <c r="G136" s="17"/>
      <c r="H136" s="17"/>
      <c r="I136" s="17"/>
      <c r="J136" s="17"/>
      <c r="K136" s="17"/>
      <c r="L136" s="17"/>
      <c r="M136" s="17"/>
      <c r="N136" s="17"/>
      <c r="O136" s="17"/>
      <c r="P136" s="8"/>
      <c r="Q136" s="8"/>
      <c r="R136" s="8"/>
      <c r="S136" s="8"/>
      <c r="T136" s="8"/>
      <c r="U136" s="8"/>
      <c r="V136" s="8"/>
      <c r="W136" s="8"/>
      <c r="X136" s="23"/>
      <c r="Y136" s="23"/>
      <c r="Z136" s="23"/>
    </row>
    <row r="137" spans="1:26">
      <c r="B137" s="16"/>
      <c r="C137" s="16"/>
      <c r="D137" s="11"/>
      <c r="E137" s="11"/>
      <c r="F137" s="11"/>
      <c r="G137" s="17"/>
      <c r="H137" s="17"/>
      <c r="I137" s="17"/>
      <c r="J137" s="17"/>
      <c r="K137" s="17"/>
      <c r="L137" s="17"/>
      <c r="M137" s="17"/>
      <c r="N137" s="17"/>
      <c r="O137" s="17"/>
      <c r="P137" s="8"/>
      <c r="Q137" s="8"/>
      <c r="R137" s="8"/>
      <c r="S137" s="8"/>
      <c r="T137" s="8"/>
      <c r="U137" s="8"/>
      <c r="V137" s="8"/>
      <c r="W137" s="8"/>
      <c r="X137" s="23"/>
      <c r="Y137" s="23"/>
      <c r="Z137" s="23"/>
    </row>
    <row r="138" spans="1:26">
      <c r="B138" s="16"/>
      <c r="C138" s="16"/>
      <c r="D138" s="11"/>
      <c r="E138" s="11"/>
      <c r="F138" s="11"/>
      <c r="G138" s="17"/>
      <c r="H138" s="17"/>
      <c r="I138" s="17"/>
      <c r="J138" s="17"/>
      <c r="K138" s="17"/>
      <c r="L138" s="17"/>
      <c r="M138" s="17"/>
      <c r="N138" s="17"/>
      <c r="O138" s="17"/>
      <c r="P138" s="8"/>
      <c r="Q138" s="8"/>
      <c r="R138" s="8"/>
      <c r="S138" s="8"/>
      <c r="T138" s="8"/>
      <c r="U138" s="8"/>
      <c r="V138" s="8"/>
      <c r="W138" s="8"/>
      <c r="X138" s="23"/>
      <c r="Y138" s="23"/>
      <c r="Z138" s="23"/>
    </row>
    <row r="139" spans="1:26">
      <c r="A139" s="26"/>
      <c r="B139" s="16"/>
      <c r="C139" s="16"/>
      <c r="D139" s="11"/>
      <c r="E139" s="11"/>
      <c r="F139" s="11"/>
      <c r="G139" s="17"/>
      <c r="H139" s="17"/>
      <c r="I139" s="17"/>
      <c r="J139" s="17"/>
      <c r="K139" s="17"/>
      <c r="L139" s="17"/>
      <c r="M139" s="17"/>
      <c r="N139" s="17"/>
      <c r="O139" s="17"/>
      <c r="P139" s="8"/>
      <c r="Q139" s="8"/>
      <c r="R139" s="8"/>
      <c r="S139" s="8"/>
      <c r="T139" s="8"/>
      <c r="U139" s="8"/>
      <c r="V139" s="8"/>
      <c r="W139" s="8"/>
      <c r="X139" s="23"/>
      <c r="Y139" s="23"/>
      <c r="Z139" s="23"/>
    </row>
    <row r="140" spans="1:26">
      <c r="A140" s="26"/>
      <c r="B140" s="16"/>
      <c r="C140" s="16"/>
      <c r="D140" s="11"/>
      <c r="E140" s="11"/>
      <c r="F140" s="11"/>
      <c r="G140" s="17"/>
      <c r="H140" s="17"/>
      <c r="I140" s="17"/>
      <c r="J140" s="17"/>
      <c r="K140" s="17"/>
      <c r="L140" s="17"/>
      <c r="M140" s="17"/>
      <c r="N140" s="17"/>
      <c r="O140" s="17"/>
      <c r="P140" s="8"/>
      <c r="Q140" s="8"/>
      <c r="R140" s="8"/>
      <c r="S140" s="8"/>
      <c r="T140" s="8"/>
      <c r="U140" s="8"/>
      <c r="V140" s="8"/>
      <c r="W140" s="8"/>
      <c r="X140" s="23"/>
      <c r="Y140" s="23"/>
      <c r="Z140" s="23"/>
    </row>
    <row r="141" spans="1:26">
      <c r="A141" s="26"/>
      <c r="B141" s="16"/>
      <c r="C141" s="16"/>
      <c r="D141" s="11"/>
      <c r="E141" s="11"/>
      <c r="F141" s="11"/>
      <c r="G141" s="17"/>
      <c r="H141" s="17"/>
      <c r="I141" s="17"/>
      <c r="J141" s="17"/>
      <c r="K141" s="17"/>
      <c r="L141" s="17"/>
      <c r="M141" s="17"/>
      <c r="N141" s="17"/>
      <c r="O141" s="17"/>
      <c r="P141" s="8"/>
      <c r="Q141" s="8"/>
      <c r="R141" s="8"/>
      <c r="S141" s="8"/>
      <c r="T141" s="8"/>
      <c r="U141" s="8"/>
      <c r="V141" s="8"/>
      <c r="W141" s="8"/>
      <c r="X141" s="23"/>
      <c r="Y141" s="23"/>
      <c r="Z141" s="23"/>
    </row>
    <row r="142" spans="1:26">
      <c r="A142" s="13" t="s">
        <v>39</v>
      </c>
      <c r="C142" s="16"/>
      <c r="D142" s="11"/>
      <c r="E142" s="11"/>
      <c r="F142" s="11"/>
      <c r="G142" s="17"/>
      <c r="H142" s="17"/>
      <c r="I142" s="17"/>
      <c r="J142" s="17"/>
      <c r="K142" s="17"/>
      <c r="L142" s="17"/>
      <c r="M142" s="17"/>
      <c r="N142" s="17"/>
      <c r="O142" s="17"/>
      <c r="P142" s="8"/>
      <c r="Q142" s="8"/>
      <c r="R142" s="8"/>
      <c r="S142" s="8"/>
      <c r="T142" s="8"/>
      <c r="U142" s="8"/>
      <c r="V142" s="8"/>
      <c r="W142" s="8"/>
      <c r="X142" s="23"/>
      <c r="Y142" s="23"/>
      <c r="Z142" s="23"/>
    </row>
    <row r="143" spans="1:26">
      <c r="A143" s="13" t="s">
        <v>5</v>
      </c>
      <c r="C143" s="16"/>
      <c r="D143" s="11"/>
      <c r="E143" s="11"/>
      <c r="F143" s="11"/>
      <c r="G143" s="17"/>
      <c r="H143" s="17"/>
      <c r="I143" s="17"/>
      <c r="J143" s="17"/>
      <c r="K143" s="17"/>
      <c r="L143" s="17"/>
      <c r="M143" s="17"/>
      <c r="N143" s="17"/>
      <c r="O143" s="17"/>
      <c r="P143" s="8"/>
      <c r="Q143" s="8"/>
      <c r="R143" s="8"/>
      <c r="S143" s="8"/>
      <c r="T143" s="8"/>
      <c r="U143" s="8"/>
      <c r="V143" s="8"/>
      <c r="W143" s="8"/>
      <c r="X143" s="23"/>
      <c r="Y143" s="23"/>
      <c r="Z143" s="23"/>
    </row>
    <row r="144" spans="1:26">
      <c r="A144" s="13"/>
      <c r="B144" s="16"/>
      <c r="C144" s="16"/>
      <c r="D144" s="11"/>
      <c r="E144" s="11"/>
      <c r="F144" s="11"/>
      <c r="G144" s="17"/>
      <c r="H144" s="17"/>
      <c r="I144" s="17"/>
      <c r="J144" s="17"/>
      <c r="K144" s="17"/>
      <c r="L144" s="17"/>
      <c r="M144" s="17"/>
      <c r="N144" s="17"/>
      <c r="O144" s="17"/>
      <c r="P144" s="8"/>
      <c r="Q144" s="8"/>
      <c r="R144" s="8"/>
      <c r="S144" s="8"/>
      <c r="T144" s="8"/>
      <c r="U144" s="8"/>
      <c r="V144" s="8"/>
      <c r="W144" s="8"/>
      <c r="X144" s="23"/>
      <c r="Y144" s="23"/>
      <c r="Z144" s="23"/>
    </row>
    <row r="145" spans="1:26">
      <c r="A145" s="19"/>
      <c r="B145" s="16"/>
      <c r="C145" s="16"/>
      <c r="D145" s="11"/>
      <c r="E145" s="11"/>
      <c r="F145" s="11"/>
      <c r="G145" s="17"/>
      <c r="H145" s="17"/>
      <c r="I145" s="17"/>
      <c r="J145" s="17"/>
      <c r="K145" s="17"/>
      <c r="L145" s="17"/>
      <c r="M145" s="17"/>
      <c r="N145" s="17"/>
      <c r="O145" s="17"/>
      <c r="P145" s="8"/>
      <c r="Q145" s="8"/>
      <c r="R145" s="8"/>
      <c r="S145" s="8"/>
      <c r="T145" s="8"/>
      <c r="U145" s="8"/>
      <c r="V145" s="8"/>
      <c r="W145" s="8"/>
      <c r="X145" s="23"/>
      <c r="Y145" s="23"/>
      <c r="Z145" s="23"/>
    </row>
    <row r="146" spans="1:26">
      <c r="A146" s="26"/>
      <c r="B146" s="24"/>
      <c r="C146" s="16"/>
      <c r="D146" s="11"/>
      <c r="E146" s="11"/>
      <c r="F146" s="11"/>
      <c r="G146" s="17"/>
      <c r="H146" s="17"/>
      <c r="I146" s="17"/>
      <c r="J146" s="17"/>
      <c r="K146" s="17"/>
      <c r="L146" s="17"/>
      <c r="M146" s="17"/>
      <c r="N146" s="17"/>
      <c r="O146" s="17"/>
      <c r="P146" s="8"/>
      <c r="Q146" s="8"/>
      <c r="R146" s="8"/>
      <c r="S146" s="8"/>
      <c r="T146" s="8"/>
      <c r="U146" s="8"/>
      <c r="V146" s="8"/>
      <c r="W146" s="8"/>
      <c r="X146" s="23"/>
      <c r="Y146" s="23"/>
      <c r="Z146" s="23"/>
    </row>
    <row r="147" spans="1:26">
      <c r="A147" s="12"/>
      <c r="B147" s="24"/>
      <c r="C147" s="16"/>
      <c r="D147" s="11"/>
      <c r="E147" s="11"/>
      <c r="F147" s="11"/>
      <c r="G147" s="17"/>
      <c r="H147" s="17"/>
      <c r="I147" s="17"/>
      <c r="J147" s="17"/>
      <c r="K147" s="17"/>
      <c r="L147" s="17"/>
      <c r="M147" s="17"/>
      <c r="N147" s="17"/>
      <c r="O147" s="17"/>
      <c r="P147" s="8"/>
      <c r="Q147" s="8"/>
      <c r="R147" s="8"/>
      <c r="S147" s="8"/>
      <c r="T147" s="8"/>
      <c r="U147" s="8"/>
      <c r="V147" s="8"/>
      <c r="W147" s="8"/>
      <c r="X147" s="23"/>
      <c r="Y147" s="23"/>
      <c r="Z147" s="23"/>
    </row>
    <row r="148" spans="1:26">
      <c r="A148" s="12"/>
      <c r="B148" s="24"/>
      <c r="C148" s="16"/>
      <c r="D148" s="11"/>
      <c r="E148" s="11"/>
      <c r="F148" s="11"/>
      <c r="G148" s="17"/>
      <c r="H148" s="17"/>
      <c r="I148" s="17"/>
      <c r="J148" s="17"/>
      <c r="K148" s="17"/>
      <c r="L148" s="17"/>
      <c r="M148" s="17"/>
      <c r="N148" s="17"/>
      <c r="O148" s="17"/>
      <c r="P148" s="8"/>
      <c r="Q148" s="8"/>
      <c r="R148" s="8"/>
      <c r="S148" s="8"/>
      <c r="T148" s="8"/>
      <c r="U148" s="8"/>
      <c r="V148" s="8"/>
      <c r="W148" s="8"/>
      <c r="X148" s="1"/>
      <c r="Y148" s="1"/>
      <c r="Z148" s="1"/>
    </row>
    <row r="149" spans="1:26">
      <c r="A149" s="11"/>
      <c r="B149" s="24"/>
      <c r="C149" s="16"/>
      <c r="D149" s="11"/>
      <c r="E149" s="11"/>
      <c r="F149" s="11"/>
      <c r="G149" s="17"/>
      <c r="H149" s="17"/>
      <c r="I149" s="17"/>
      <c r="J149" s="17"/>
      <c r="K149" s="17"/>
      <c r="L149" s="17"/>
      <c r="M149" s="17"/>
      <c r="N149" s="17"/>
      <c r="O149" s="17"/>
      <c r="P149" s="8"/>
      <c r="Q149" s="8"/>
      <c r="R149" s="8"/>
      <c r="S149" s="8"/>
      <c r="T149" s="8"/>
      <c r="U149" s="8"/>
      <c r="V149" s="8"/>
      <c r="W149" s="8"/>
      <c r="X149" s="1"/>
      <c r="Y149" s="1"/>
      <c r="Z149" s="1"/>
    </row>
    <row r="150" spans="1:26">
      <c r="A150" s="11" t="s">
        <v>38</v>
      </c>
      <c r="B150" s="24"/>
      <c r="C150" s="16"/>
      <c r="D150" s="11"/>
      <c r="E150" s="11"/>
      <c r="F150" s="11"/>
      <c r="G150" s="17"/>
      <c r="H150" s="17"/>
      <c r="I150" s="17"/>
      <c r="J150" s="17"/>
      <c r="K150" s="17"/>
      <c r="L150" s="17"/>
      <c r="M150" s="17"/>
      <c r="N150" s="17"/>
      <c r="O150" s="17"/>
      <c r="P150" s="8"/>
      <c r="Q150" s="8"/>
      <c r="R150" s="8"/>
      <c r="S150" s="8"/>
      <c r="T150" s="8"/>
      <c r="U150" s="8"/>
      <c r="V150" s="8"/>
      <c r="W150" s="8"/>
      <c r="X150" s="1"/>
      <c r="Y150" s="1"/>
      <c r="Z150" s="1"/>
    </row>
    <row r="151" spans="1:26">
      <c r="B151" s="16"/>
      <c r="C151" s="16"/>
      <c r="D151" s="11"/>
      <c r="E151" s="11"/>
      <c r="F151" s="11"/>
      <c r="G151" s="17"/>
      <c r="H151" s="17"/>
      <c r="I151" s="17"/>
      <c r="J151" s="17"/>
      <c r="K151" s="17"/>
      <c r="L151" s="17"/>
      <c r="M151" s="17"/>
      <c r="N151" s="17"/>
      <c r="O151" s="17"/>
      <c r="P151" s="8"/>
      <c r="Q151" s="8"/>
      <c r="R151" s="8"/>
      <c r="S151" s="8"/>
      <c r="T151" s="8"/>
      <c r="U151" s="8"/>
      <c r="V151" s="8"/>
      <c r="W151" s="8"/>
      <c r="X151" s="23"/>
      <c r="Y151" s="23"/>
      <c r="Z151" s="23"/>
    </row>
    <row r="152" spans="1:26">
      <c r="B152" s="16"/>
      <c r="C152" s="16"/>
      <c r="D152" s="11"/>
      <c r="E152" s="11"/>
      <c r="F152" s="11"/>
      <c r="G152" s="17"/>
      <c r="H152" s="17"/>
      <c r="I152" s="17"/>
      <c r="J152" s="17"/>
      <c r="K152" s="17"/>
      <c r="L152" s="17"/>
      <c r="M152" s="17"/>
      <c r="N152" s="17"/>
      <c r="O152" s="17"/>
      <c r="P152" s="8"/>
      <c r="Q152" s="8"/>
      <c r="R152" s="8"/>
      <c r="S152" s="8"/>
      <c r="T152" s="8"/>
      <c r="U152" s="8"/>
      <c r="V152" s="8"/>
      <c r="W152" s="8"/>
      <c r="X152" s="1"/>
      <c r="Y152" s="1"/>
      <c r="Z152" s="1"/>
    </row>
    <row r="153" spans="1:26">
      <c r="A153" s="16"/>
      <c r="B153" s="16"/>
      <c r="C153" s="16"/>
      <c r="D153" s="11"/>
      <c r="E153" s="11"/>
      <c r="F153" s="11"/>
      <c r="G153" s="17"/>
      <c r="H153" s="17"/>
      <c r="I153" s="17"/>
      <c r="J153" s="17"/>
      <c r="K153" s="17"/>
      <c r="L153" s="17"/>
      <c r="M153" s="17"/>
      <c r="N153" s="17"/>
      <c r="O153" s="17"/>
      <c r="P153" s="8"/>
      <c r="Q153" s="8"/>
      <c r="R153" s="8"/>
      <c r="S153" s="8"/>
      <c r="T153" s="8"/>
      <c r="U153" s="8"/>
      <c r="V153" s="8"/>
      <c r="W153" s="8"/>
      <c r="X153" s="1"/>
      <c r="Y153" s="1"/>
      <c r="Z153" s="1"/>
    </row>
    <row r="154" spans="1:26">
      <c r="A154" s="16"/>
      <c r="B154" s="16"/>
      <c r="C154" s="16"/>
      <c r="D154" s="11"/>
      <c r="E154" s="11"/>
      <c r="F154" s="11"/>
      <c r="G154" s="17"/>
      <c r="H154" s="17"/>
      <c r="I154" s="17"/>
      <c r="J154" s="17"/>
      <c r="K154" s="17"/>
      <c r="L154" s="17"/>
      <c r="M154" s="17"/>
      <c r="N154" s="17"/>
      <c r="O154" s="17"/>
      <c r="P154" s="8"/>
      <c r="Q154" s="8"/>
      <c r="R154" s="8"/>
      <c r="S154" s="8"/>
      <c r="T154" s="8"/>
      <c r="U154" s="8"/>
      <c r="V154" s="8"/>
      <c r="W154" s="8"/>
      <c r="X154" s="1"/>
      <c r="Y154" s="1"/>
      <c r="Z154" s="1"/>
    </row>
    <row r="155" spans="1:26">
      <c r="A155" s="11"/>
      <c r="B155" s="16"/>
      <c r="C155" s="16"/>
      <c r="D155" s="11"/>
      <c r="E155" s="11"/>
      <c r="F155" s="11"/>
      <c r="G155" s="17"/>
      <c r="H155" s="17"/>
      <c r="I155" s="17"/>
      <c r="J155" s="17"/>
      <c r="K155" s="17"/>
      <c r="L155" s="17"/>
      <c r="M155" s="17"/>
      <c r="N155" s="17"/>
      <c r="O155" s="17"/>
      <c r="P155" s="8"/>
      <c r="Q155" s="8"/>
      <c r="R155" s="8"/>
      <c r="S155" s="8"/>
      <c r="T155" s="8"/>
      <c r="U155" s="8"/>
      <c r="V155" s="8"/>
      <c r="W155" s="8"/>
      <c r="X155" s="1"/>
      <c r="Y155" s="1"/>
      <c r="Z155" s="1"/>
    </row>
    <row r="156" spans="1:26">
      <c r="A156" s="16"/>
      <c r="B156" s="16"/>
      <c r="C156" s="16"/>
      <c r="D156" s="11"/>
      <c r="E156" s="11"/>
      <c r="F156" s="11"/>
      <c r="G156" s="17"/>
      <c r="H156" s="17"/>
      <c r="I156" s="17"/>
      <c r="J156" s="17"/>
      <c r="K156" s="17"/>
      <c r="L156" s="17"/>
      <c r="M156" s="17"/>
      <c r="N156" s="17"/>
      <c r="O156" s="17"/>
      <c r="P156" s="8"/>
      <c r="Q156" s="8"/>
      <c r="R156" s="8"/>
      <c r="S156" s="8"/>
      <c r="T156" s="8"/>
      <c r="U156" s="8"/>
      <c r="V156" s="8"/>
      <c r="W156" s="8"/>
      <c r="X156" s="23"/>
      <c r="Y156" s="23"/>
      <c r="Z156" s="23"/>
    </row>
    <row r="157" spans="1:26">
      <c r="A157" s="16"/>
      <c r="B157" s="16"/>
      <c r="C157" s="16"/>
      <c r="D157" s="11"/>
      <c r="E157" s="11"/>
      <c r="F157" s="11"/>
      <c r="G157" s="17"/>
      <c r="H157" s="17"/>
      <c r="I157" s="17"/>
      <c r="J157" s="17"/>
      <c r="K157" s="17"/>
      <c r="L157" s="17"/>
      <c r="M157" s="17"/>
      <c r="N157" s="17"/>
      <c r="O157" s="17"/>
      <c r="P157" s="8"/>
      <c r="Q157" s="8"/>
      <c r="R157" s="8"/>
      <c r="S157" s="8"/>
      <c r="T157" s="8"/>
      <c r="U157" s="8"/>
      <c r="V157" s="8"/>
      <c r="W157" s="8"/>
      <c r="X157" s="23"/>
      <c r="Y157" s="23"/>
      <c r="Z157" s="23"/>
    </row>
    <row r="158" spans="1:26">
      <c r="A158" s="16"/>
      <c r="B158" s="16"/>
      <c r="C158" s="16"/>
      <c r="D158" s="11"/>
      <c r="E158" s="11"/>
      <c r="F158" s="11"/>
      <c r="G158" s="17"/>
      <c r="H158" s="17"/>
      <c r="I158" s="17"/>
      <c r="J158" s="17"/>
      <c r="K158" s="17"/>
      <c r="L158" s="17"/>
      <c r="M158" s="17"/>
      <c r="N158" s="17"/>
      <c r="O158" s="17"/>
      <c r="P158" s="8"/>
      <c r="Q158" s="8"/>
      <c r="R158" s="8"/>
      <c r="S158" s="8"/>
      <c r="T158" s="8"/>
      <c r="U158" s="8"/>
      <c r="V158" s="8"/>
      <c r="W158" s="8"/>
      <c r="X158" s="1"/>
      <c r="Y158" s="1"/>
      <c r="Z158" s="1"/>
    </row>
    <row r="159" spans="1:26">
      <c r="A159" s="16"/>
      <c r="B159" s="25"/>
      <c r="C159" s="16"/>
      <c r="D159" s="11"/>
      <c r="E159" s="11"/>
      <c r="F159" s="11"/>
      <c r="G159" s="17"/>
      <c r="H159" s="17"/>
      <c r="I159" s="17"/>
      <c r="J159" s="17"/>
      <c r="K159" s="17"/>
      <c r="L159" s="17"/>
      <c r="M159" s="17"/>
      <c r="N159" s="17"/>
      <c r="O159" s="17"/>
      <c r="P159" s="8"/>
      <c r="Q159" s="8"/>
      <c r="R159" s="8"/>
      <c r="S159" s="8"/>
      <c r="T159" s="8"/>
      <c r="U159" s="8"/>
      <c r="V159" s="8"/>
      <c r="W159" s="8"/>
      <c r="X159" s="1"/>
      <c r="Y159" s="1"/>
      <c r="Z159" s="1"/>
    </row>
    <row r="160" spans="1:26">
      <c r="A160" s="13"/>
      <c r="B160" s="16"/>
    </row>
    <row r="161" spans="1:2">
      <c r="A161" s="13"/>
    </row>
    <row r="162" spans="1:2">
      <c r="A162" s="12"/>
      <c r="B162" s="12"/>
    </row>
    <row r="163" spans="1:2">
      <c r="A163" s="12"/>
      <c r="B163" s="12"/>
    </row>
    <row r="164" spans="1:2">
      <c r="A164" s="12"/>
      <c r="B164" s="12"/>
    </row>
    <row r="165" spans="1:2">
      <c r="A165" s="12"/>
      <c r="B165" s="12"/>
    </row>
    <row r="166" spans="1:2">
      <c r="A166" s="12"/>
      <c r="B166" s="12"/>
    </row>
    <row r="167" spans="1:2">
      <c r="A167" s="12" t="s">
        <v>5</v>
      </c>
      <c r="B167" s="12"/>
    </row>
    <row r="168" spans="1:2">
      <c r="A168" s="20"/>
      <c r="B168" s="16"/>
    </row>
    <row r="169" spans="1:2">
      <c r="A169" s="13"/>
    </row>
    <row r="170" spans="1:2">
      <c r="A170" s="19"/>
    </row>
    <row r="171" spans="1:2">
      <c r="A171" s="19"/>
    </row>
    <row r="172" spans="1:2">
      <c r="A172" s="19"/>
    </row>
    <row r="173" spans="1:2">
      <c r="A173" s="13"/>
    </row>
    <row r="174" spans="1:2">
      <c r="A174" s="13"/>
      <c r="B174" s="16"/>
    </row>
    <row r="175" spans="1:2">
      <c r="A175" s="13"/>
    </row>
    <row r="176" spans="1:2">
      <c r="A176" s="13"/>
    </row>
    <row r="177" spans="1:1">
      <c r="A177" s="12"/>
    </row>
  </sheetData>
  <mergeCells count="360">
    <mergeCell ref="A85:B88"/>
    <mergeCell ref="C85:C88"/>
    <mergeCell ref="D85:D88"/>
    <mergeCell ref="E85:G88"/>
    <mergeCell ref="H85:I85"/>
    <mergeCell ref="V85:W85"/>
    <mergeCell ref="Y85:Z85"/>
    <mergeCell ref="H86:I86"/>
    <mergeCell ref="V86:W86"/>
    <mergeCell ref="Y86:Z86"/>
    <mergeCell ref="H87:I87"/>
    <mergeCell ref="V87:W87"/>
    <mergeCell ref="Y87:Z87"/>
    <mergeCell ref="H88:I88"/>
    <mergeCell ref="V88:W88"/>
    <mergeCell ref="Y88:Z88"/>
    <mergeCell ref="A81:B84"/>
    <mergeCell ref="C81:C84"/>
    <mergeCell ref="D81:D84"/>
    <mergeCell ref="E81:G84"/>
    <mergeCell ref="H81:I81"/>
    <mergeCell ref="V81:W81"/>
    <mergeCell ref="Y81:Z81"/>
    <mergeCell ref="H82:I82"/>
    <mergeCell ref="V82:W82"/>
    <mergeCell ref="Y82:Z82"/>
    <mergeCell ref="H83:I83"/>
    <mergeCell ref="V83:W83"/>
    <mergeCell ref="Y83:Z83"/>
    <mergeCell ref="H84:I84"/>
    <mergeCell ref="V84:W84"/>
    <mergeCell ref="Y84:Z84"/>
    <mergeCell ref="A77:B80"/>
    <mergeCell ref="C77:C80"/>
    <mergeCell ref="D77:D80"/>
    <mergeCell ref="E77:G80"/>
    <mergeCell ref="H77:I77"/>
    <mergeCell ref="V77:W77"/>
    <mergeCell ref="Y77:Z77"/>
    <mergeCell ref="H78:I78"/>
    <mergeCell ref="V78:W78"/>
    <mergeCell ref="Y78:Z78"/>
    <mergeCell ref="H79:I79"/>
    <mergeCell ref="V79:W79"/>
    <mergeCell ref="Y79:Z79"/>
    <mergeCell ref="H80:I80"/>
    <mergeCell ref="V80:W80"/>
    <mergeCell ref="Y80:Z80"/>
    <mergeCell ref="A69:B72"/>
    <mergeCell ref="C69:C72"/>
    <mergeCell ref="D69:D72"/>
    <mergeCell ref="E69:G72"/>
    <mergeCell ref="H69:I69"/>
    <mergeCell ref="V69:W69"/>
    <mergeCell ref="Y69:Z69"/>
    <mergeCell ref="H70:I70"/>
    <mergeCell ref="V70:W70"/>
    <mergeCell ref="Y70:Z70"/>
    <mergeCell ref="H71:I71"/>
    <mergeCell ref="V71:W71"/>
    <mergeCell ref="Y71:Z71"/>
    <mergeCell ref="H72:I72"/>
    <mergeCell ref="V72:W72"/>
    <mergeCell ref="Y72:Z72"/>
    <mergeCell ref="A65:B68"/>
    <mergeCell ref="C65:C68"/>
    <mergeCell ref="D65:D68"/>
    <mergeCell ref="E65:G68"/>
    <mergeCell ref="H65:I65"/>
    <mergeCell ref="V65:W65"/>
    <mergeCell ref="Y65:Z65"/>
    <mergeCell ref="H66:I66"/>
    <mergeCell ref="V66:W66"/>
    <mergeCell ref="Y66:Z66"/>
    <mergeCell ref="H67:I67"/>
    <mergeCell ref="V67:W67"/>
    <mergeCell ref="Y67:Z67"/>
    <mergeCell ref="H68:I68"/>
    <mergeCell ref="V68:W68"/>
    <mergeCell ref="Y68:Z68"/>
    <mergeCell ref="A61:B64"/>
    <mergeCell ref="C61:C64"/>
    <mergeCell ref="D61:D64"/>
    <mergeCell ref="E61:G64"/>
    <mergeCell ref="H61:I61"/>
    <mergeCell ref="V61:W61"/>
    <mergeCell ref="Y61:Z61"/>
    <mergeCell ref="H62:I62"/>
    <mergeCell ref="V62:W62"/>
    <mergeCell ref="Y62:Z62"/>
    <mergeCell ref="H63:I63"/>
    <mergeCell ref="V63:W63"/>
    <mergeCell ref="Y63:Z63"/>
    <mergeCell ref="H64:I64"/>
    <mergeCell ref="V64:W64"/>
    <mergeCell ref="Y64:Z64"/>
    <mergeCell ref="A8:B8"/>
    <mergeCell ref="F3:T3"/>
    <mergeCell ref="A4:B7"/>
    <mergeCell ref="C4:C7"/>
    <mergeCell ref="D4:D7"/>
    <mergeCell ref="E4:I7"/>
    <mergeCell ref="J4:J7"/>
    <mergeCell ref="K4:Z4"/>
    <mergeCell ref="K5:K7"/>
    <mergeCell ref="L5:S5"/>
    <mergeCell ref="T5:T7"/>
    <mergeCell ref="X6:X7"/>
    <mergeCell ref="Y6:Z7"/>
    <mergeCell ref="V7:W7"/>
    <mergeCell ref="E8:I8"/>
    <mergeCell ref="V8:W8"/>
    <mergeCell ref="Y8:Z8"/>
    <mergeCell ref="U5:Z5"/>
    <mergeCell ref="L6:L7"/>
    <mergeCell ref="M6:N6"/>
    <mergeCell ref="O6:O7"/>
    <mergeCell ref="P6:P7"/>
    <mergeCell ref="Q6:Q7"/>
    <mergeCell ref="R6:R7"/>
    <mergeCell ref="Y14:Z14"/>
    <mergeCell ref="S6:S7"/>
    <mergeCell ref="U6:U7"/>
    <mergeCell ref="V6:W6"/>
    <mergeCell ref="Y9:Z9"/>
    <mergeCell ref="H10:I10"/>
    <mergeCell ref="V10:W10"/>
    <mergeCell ref="Y10:Z10"/>
    <mergeCell ref="H11:I11"/>
    <mergeCell ref="V11:W11"/>
    <mergeCell ref="Y11:Z11"/>
    <mergeCell ref="H15:I15"/>
    <mergeCell ref="V15:W15"/>
    <mergeCell ref="Y15:Z15"/>
    <mergeCell ref="H16:I16"/>
    <mergeCell ref="V16:W16"/>
    <mergeCell ref="Y16:Z16"/>
    <mergeCell ref="Y12:Z12"/>
    <mergeCell ref="A13:B16"/>
    <mergeCell ref="C13:C16"/>
    <mergeCell ref="D13:D16"/>
    <mergeCell ref="E13:G16"/>
    <mergeCell ref="H13:I13"/>
    <mergeCell ref="V13:W13"/>
    <mergeCell ref="Y13:Z13"/>
    <mergeCell ref="H14:I14"/>
    <mergeCell ref="V14:W14"/>
    <mergeCell ref="A9:B12"/>
    <mergeCell ref="C9:C12"/>
    <mergeCell ref="D9:D12"/>
    <mergeCell ref="E9:G12"/>
    <mergeCell ref="H9:I9"/>
    <mergeCell ref="V9:W9"/>
    <mergeCell ref="H12:I12"/>
    <mergeCell ref="V12:W12"/>
    <mergeCell ref="Y17:Z17"/>
    <mergeCell ref="H18:I18"/>
    <mergeCell ref="V18:W18"/>
    <mergeCell ref="Y18:Z18"/>
    <mergeCell ref="H19:I19"/>
    <mergeCell ref="V19:W19"/>
    <mergeCell ref="Y19:Z19"/>
    <mergeCell ref="A17:B20"/>
    <mergeCell ref="C17:C20"/>
    <mergeCell ref="D17:D20"/>
    <mergeCell ref="E17:G20"/>
    <mergeCell ref="H17:I17"/>
    <mergeCell ref="V17:W17"/>
    <mergeCell ref="H20:I20"/>
    <mergeCell ref="V20:W20"/>
    <mergeCell ref="Y22:Z22"/>
    <mergeCell ref="H23:I23"/>
    <mergeCell ref="V23:W23"/>
    <mergeCell ref="Y23:Z23"/>
    <mergeCell ref="H24:I24"/>
    <mergeCell ref="V24:W24"/>
    <mergeCell ref="Y24:Z24"/>
    <mergeCell ref="Y20:Z20"/>
    <mergeCell ref="A21:B24"/>
    <mergeCell ref="C21:C24"/>
    <mergeCell ref="D21:D24"/>
    <mergeCell ref="E21:G24"/>
    <mergeCell ref="H21:I21"/>
    <mergeCell ref="V21:W21"/>
    <mergeCell ref="Y21:Z21"/>
    <mergeCell ref="H22:I22"/>
    <mergeCell ref="V22:W22"/>
    <mergeCell ref="A25:B28"/>
    <mergeCell ref="C25:C28"/>
    <mergeCell ref="D25:D28"/>
    <mergeCell ref="E25:G28"/>
    <mergeCell ref="H25:I25"/>
    <mergeCell ref="V25:W25"/>
    <mergeCell ref="Y25:Z25"/>
    <mergeCell ref="H26:I26"/>
    <mergeCell ref="V26:W26"/>
    <mergeCell ref="Y26:Z26"/>
    <mergeCell ref="H27:I27"/>
    <mergeCell ref="V27:W27"/>
    <mergeCell ref="Y27:Z27"/>
    <mergeCell ref="H28:I28"/>
    <mergeCell ref="V28:W28"/>
    <mergeCell ref="Y28:Z28"/>
    <mergeCell ref="A29:B32"/>
    <mergeCell ref="C29:C32"/>
    <mergeCell ref="D29:D32"/>
    <mergeCell ref="E29:G32"/>
    <mergeCell ref="H29:I29"/>
    <mergeCell ref="V29:W29"/>
    <mergeCell ref="Y29:Z29"/>
    <mergeCell ref="H30:I30"/>
    <mergeCell ref="V30:W30"/>
    <mergeCell ref="Y30:Z30"/>
    <mergeCell ref="H31:I31"/>
    <mergeCell ref="V31:W31"/>
    <mergeCell ref="Y31:Z31"/>
    <mergeCell ref="H32:I32"/>
    <mergeCell ref="V32:W32"/>
    <mergeCell ref="Y32:Z32"/>
    <mergeCell ref="A33:B36"/>
    <mergeCell ref="C33:C36"/>
    <mergeCell ref="D33:D36"/>
    <mergeCell ref="E33:G36"/>
    <mergeCell ref="H33:I33"/>
    <mergeCell ref="V33:W33"/>
    <mergeCell ref="Y33:Z33"/>
    <mergeCell ref="H34:I34"/>
    <mergeCell ref="V34:W34"/>
    <mergeCell ref="Y34:Z34"/>
    <mergeCell ref="H35:I35"/>
    <mergeCell ref="V35:W35"/>
    <mergeCell ref="Y35:Z35"/>
    <mergeCell ref="H36:I36"/>
    <mergeCell ref="V36:W36"/>
    <mergeCell ref="Y36:Z36"/>
    <mergeCell ref="A37:B40"/>
    <mergeCell ref="C37:C40"/>
    <mergeCell ref="D37:D40"/>
    <mergeCell ref="E37:G40"/>
    <mergeCell ref="H37:I37"/>
    <mergeCell ref="V37:W37"/>
    <mergeCell ref="Y37:Z37"/>
    <mergeCell ref="H38:I38"/>
    <mergeCell ref="V38:W38"/>
    <mergeCell ref="Y38:Z38"/>
    <mergeCell ref="H39:I39"/>
    <mergeCell ref="V39:W39"/>
    <mergeCell ref="Y39:Z39"/>
    <mergeCell ref="H40:I40"/>
    <mergeCell ref="V40:W40"/>
    <mergeCell ref="Y40:Z40"/>
    <mergeCell ref="A41:B44"/>
    <mergeCell ref="C41:C44"/>
    <mergeCell ref="D41:D44"/>
    <mergeCell ref="E41:G44"/>
    <mergeCell ref="H41:I41"/>
    <mergeCell ref="V41:W41"/>
    <mergeCell ref="Y41:Z41"/>
    <mergeCell ref="H42:I42"/>
    <mergeCell ref="V42:W42"/>
    <mergeCell ref="Y42:Z42"/>
    <mergeCell ref="H43:I43"/>
    <mergeCell ref="V43:W43"/>
    <mergeCell ref="Y43:Z43"/>
    <mergeCell ref="H44:I44"/>
    <mergeCell ref="V44:W44"/>
    <mergeCell ref="Y44:Z44"/>
    <mergeCell ref="A45:B48"/>
    <mergeCell ref="C45:C48"/>
    <mergeCell ref="D45:D48"/>
    <mergeCell ref="E45:G48"/>
    <mergeCell ref="H45:I45"/>
    <mergeCell ref="V45:W45"/>
    <mergeCell ref="Y45:Z45"/>
    <mergeCell ref="H46:I46"/>
    <mergeCell ref="V46:W46"/>
    <mergeCell ref="Y46:Z46"/>
    <mergeCell ref="H47:I47"/>
    <mergeCell ref="V47:W47"/>
    <mergeCell ref="Y47:Z47"/>
    <mergeCell ref="H48:I48"/>
    <mergeCell ref="V48:W48"/>
    <mergeCell ref="Y48:Z48"/>
    <mergeCell ref="A49:B52"/>
    <mergeCell ref="C49:C52"/>
    <mergeCell ref="D49:D52"/>
    <mergeCell ref="E49:G52"/>
    <mergeCell ref="H49:I49"/>
    <mergeCell ref="V49:W49"/>
    <mergeCell ref="Y49:Z49"/>
    <mergeCell ref="H50:I50"/>
    <mergeCell ref="V50:W50"/>
    <mergeCell ref="Y50:Z50"/>
    <mergeCell ref="H51:I51"/>
    <mergeCell ref="V51:W51"/>
    <mergeCell ref="Y51:Z51"/>
    <mergeCell ref="H52:I52"/>
    <mergeCell ref="V52:W52"/>
    <mergeCell ref="Y52:Z52"/>
    <mergeCell ref="A53:B56"/>
    <mergeCell ref="C53:C56"/>
    <mergeCell ref="D53:D56"/>
    <mergeCell ref="E53:G56"/>
    <mergeCell ref="H53:I53"/>
    <mergeCell ref="V53:W53"/>
    <mergeCell ref="Y53:Z53"/>
    <mergeCell ref="H54:I54"/>
    <mergeCell ref="V54:W54"/>
    <mergeCell ref="Y54:Z54"/>
    <mergeCell ref="H55:I55"/>
    <mergeCell ref="V55:W55"/>
    <mergeCell ref="Y55:Z55"/>
    <mergeCell ref="H56:I56"/>
    <mergeCell ref="V56:W56"/>
    <mergeCell ref="Y56:Z56"/>
    <mergeCell ref="A57:B60"/>
    <mergeCell ref="C57:C60"/>
    <mergeCell ref="D57:D60"/>
    <mergeCell ref="E57:G60"/>
    <mergeCell ref="H57:I57"/>
    <mergeCell ref="V57:W57"/>
    <mergeCell ref="Y57:Z57"/>
    <mergeCell ref="H58:I58"/>
    <mergeCell ref="V58:W58"/>
    <mergeCell ref="Y58:Z58"/>
    <mergeCell ref="H59:I59"/>
    <mergeCell ref="V59:W59"/>
    <mergeCell ref="Y59:Z59"/>
    <mergeCell ref="H60:I60"/>
    <mergeCell ref="V60:W60"/>
    <mergeCell ref="Y60:Z60"/>
    <mergeCell ref="A73:B76"/>
    <mergeCell ref="C73:C76"/>
    <mergeCell ref="D73:D76"/>
    <mergeCell ref="E73:G76"/>
    <mergeCell ref="H73:I73"/>
    <mergeCell ref="V73:W73"/>
    <mergeCell ref="Y73:Z73"/>
    <mergeCell ref="H74:I74"/>
    <mergeCell ref="V74:W74"/>
    <mergeCell ref="Y74:Z74"/>
    <mergeCell ref="H75:I75"/>
    <mergeCell ref="V75:W75"/>
    <mergeCell ref="Y75:Z75"/>
    <mergeCell ref="H76:I76"/>
    <mergeCell ref="V76:W76"/>
    <mergeCell ref="Y76:Z76"/>
    <mergeCell ref="H89:I89"/>
    <mergeCell ref="V89:W89"/>
    <mergeCell ref="Y89:Z89"/>
    <mergeCell ref="H90:I90"/>
    <mergeCell ref="V90:W90"/>
    <mergeCell ref="Y90:Z90"/>
    <mergeCell ref="H91:I91"/>
    <mergeCell ref="V91:W91"/>
    <mergeCell ref="Y91:Z91"/>
    <mergeCell ref="H92:I92"/>
    <mergeCell ref="V92:W92"/>
    <mergeCell ref="Y92:Z92"/>
    <mergeCell ref="A89:G92"/>
  </mergeCells>
  <pageMargins left="0.25" right="0.25" top="0.75" bottom="0.75" header="0.3" footer="0.3"/>
  <pageSetup paperSize="9" scale="87" fitToHeight="0" orientation="landscape" r:id="rId1"/>
  <headerFooter>
    <oddFooter>&amp;C&amp;P</oddFooter>
  </headerFooter>
  <rowBreaks count="4" manualBreakCount="4">
    <brk id="32" max="25" man="1"/>
    <brk id="68" max="25" man="1"/>
    <brk id="136" max="27" man="1"/>
    <brk id="141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5" zoomScaleNormal="100" workbookViewId="0">
      <selection activeCell="A34" sqref="A34"/>
    </sheetView>
  </sheetViews>
  <sheetFormatPr defaultRowHeight="14.5"/>
  <cols>
    <col min="1" max="2" width="9.453125" style="29" customWidth="1"/>
    <col min="3" max="3" width="42.7265625" style="29" customWidth="1"/>
    <col min="4" max="4" width="13.81640625" style="29" customWidth="1"/>
    <col min="5" max="5" width="13.26953125" style="29" customWidth="1"/>
    <col min="6" max="6" width="10.6328125" style="29" bestFit="1" customWidth="1"/>
    <col min="7" max="7" width="13.81640625" style="29" customWidth="1"/>
    <col min="8" max="8" width="13.453125" style="29" customWidth="1"/>
    <col min="9" max="9" width="13" style="29" customWidth="1"/>
    <col min="10" max="10" width="9.08984375" style="29" customWidth="1"/>
    <col min="11" max="11" width="9.453125" style="29" customWidth="1"/>
    <col min="12" max="16384" width="8.7265625" style="29"/>
  </cols>
  <sheetData>
    <row r="1" spans="1:10" ht="15.5">
      <c r="A1" s="27"/>
      <c r="B1" s="27"/>
      <c r="C1" s="27"/>
      <c r="D1" s="27"/>
      <c r="E1" s="27"/>
      <c r="F1" s="57" t="s">
        <v>101</v>
      </c>
      <c r="G1" s="27"/>
      <c r="H1" s="27"/>
      <c r="I1" s="27"/>
      <c r="J1" s="27"/>
    </row>
    <row r="2" spans="1:10" ht="15.5">
      <c r="A2" s="30"/>
      <c r="B2" s="30"/>
      <c r="C2" s="30"/>
      <c r="D2" s="30"/>
      <c r="E2" s="30"/>
      <c r="F2" s="28" t="s">
        <v>87</v>
      </c>
      <c r="G2" s="30"/>
      <c r="H2" s="30"/>
      <c r="I2" s="30"/>
      <c r="J2" s="30"/>
    </row>
    <row r="3" spans="1:10" ht="15.5">
      <c r="A3" s="30"/>
      <c r="B3" s="30"/>
      <c r="C3" s="30"/>
      <c r="D3" s="30"/>
      <c r="E3" s="30"/>
      <c r="F3" s="28" t="s">
        <v>38</v>
      </c>
      <c r="G3" s="30"/>
      <c r="H3" s="30"/>
      <c r="I3" s="30"/>
      <c r="J3" s="30"/>
    </row>
    <row r="4" spans="1:10" ht="28" customHeight="1">
      <c r="A4" s="127" t="s">
        <v>3</v>
      </c>
      <c r="B4" s="127"/>
      <c r="C4" s="127"/>
      <c r="D4" s="127"/>
      <c r="E4" s="127"/>
      <c r="F4" s="127"/>
      <c r="G4" s="127"/>
      <c r="H4" s="127"/>
      <c r="I4" s="127"/>
      <c r="J4" s="127"/>
    </row>
    <row r="5" spans="1:10" ht="14.5" customHeight="1">
      <c r="A5" s="128" t="s">
        <v>6</v>
      </c>
      <c r="B5" s="129" t="s">
        <v>7</v>
      </c>
      <c r="C5" s="129" t="s">
        <v>8</v>
      </c>
      <c r="D5" s="129" t="s">
        <v>9</v>
      </c>
      <c r="E5" s="129" t="s">
        <v>10</v>
      </c>
      <c r="F5" s="50" t="s">
        <v>11</v>
      </c>
      <c r="G5" s="129" t="s">
        <v>12</v>
      </c>
      <c r="H5" s="129" t="s">
        <v>13</v>
      </c>
      <c r="I5" s="125" t="s">
        <v>14</v>
      </c>
      <c r="J5" s="125"/>
    </row>
    <row r="6" spans="1:10" ht="23">
      <c r="A6" s="128"/>
      <c r="B6" s="129"/>
      <c r="C6" s="129"/>
      <c r="D6" s="129"/>
      <c r="E6" s="129"/>
      <c r="F6" s="49"/>
      <c r="G6" s="129"/>
      <c r="H6" s="129"/>
      <c r="I6" s="50" t="s">
        <v>15</v>
      </c>
      <c r="J6" s="50" t="s">
        <v>16</v>
      </c>
    </row>
    <row r="7" spans="1:10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</row>
    <row r="8" spans="1:10" ht="26" customHeight="1">
      <c r="A8" s="79" t="s">
        <v>17</v>
      </c>
      <c r="B8" s="80"/>
      <c r="C8" s="81" t="s">
        <v>18</v>
      </c>
      <c r="D8" s="82">
        <f>SUM(D9)</f>
        <v>99051.96</v>
      </c>
      <c r="E8" s="82">
        <f>SUM(E9)</f>
        <v>99051.96</v>
      </c>
      <c r="F8" s="33">
        <f>SUM(F9)</f>
        <v>0</v>
      </c>
      <c r="G8" s="33">
        <f t="shared" ref="G8:G23" si="0">SUM(D8+F8)</f>
        <v>99051.96</v>
      </c>
      <c r="H8" s="33">
        <f t="shared" ref="H8:H23" si="1">SUM(E8+F8)</f>
        <v>99051.96</v>
      </c>
      <c r="I8" s="33">
        <f t="shared" ref="I8:I23" si="2">SUM(H8)</f>
        <v>99051.96</v>
      </c>
      <c r="J8" s="34">
        <v>0</v>
      </c>
    </row>
    <row r="9" spans="1:10" ht="72.5" customHeight="1">
      <c r="A9" s="83"/>
      <c r="B9" s="39" t="s">
        <v>19</v>
      </c>
      <c r="C9" s="32" t="s">
        <v>20</v>
      </c>
      <c r="D9" s="33">
        <v>99051.96</v>
      </c>
      <c r="E9" s="33">
        <v>99051.96</v>
      </c>
      <c r="F9" s="34">
        <v>0</v>
      </c>
      <c r="G9" s="33">
        <f t="shared" si="0"/>
        <v>99051.96</v>
      </c>
      <c r="H9" s="33">
        <f t="shared" si="1"/>
        <v>99051.96</v>
      </c>
      <c r="I9" s="33">
        <f t="shared" si="2"/>
        <v>99051.96</v>
      </c>
      <c r="J9" s="34">
        <v>0</v>
      </c>
    </row>
    <row r="10" spans="1:10" ht="47" customHeight="1">
      <c r="A10" s="60" t="s">
        <v>21</v>
      </c>
      <c r="B10" s="59"/>
      <c r="C10" s="37" t="s">
        <v>22</v>
      </c>
      <c r="D10" s="35">
        <f>SUM(D11+D12+D13)</f>
        <v>39949</v>
      </c>
      <c r="E10" s="35">
        <f>SUM(E11+E12+E13)</f>
        <v>39949</v>
      </c>
      <c r="F10" s="35">
        <f>SUM(F11+F12+F13)</f>
        <v>34768</v>
      </c>
      <c r="G10" s="35">
        <f>SUM(D10+F10)</f>
        <v>74717</v>
      </c>
      <c r="H10" s="35">
        <f>SUM(E10+F10)</f>
        <v>74717</v>
      </c>
      <c r="I10" s="35">
        <f t="shared" si="2"/>
        <v>74717</v>
      </c>
      <c r="J10" s="36">
        <v>0</v>
      </c>
    </row>
    <row r="11" spans="1:10" ht="53.5" customHeight="1">
      <c r="A11" s="38"/>
      <c r="B11" s="39" t="s">
        <v>23</v>
      </c>
      <c r="C11" s="32" t="s">
        <v>24</v>
      </c>
      <c r="D11" s="33">
        <v>1876</v>
      </c>
      <c r="E11" s="33">
        <v>1876</v>
      </c>
      <c r="F11" s="34">
        <v>0</v>
      </c>
      <c r="G11" s="33">
        <f t="shared" si="0"/>
        <v>1876</v>
      </c>
      <c r="H11" s="33">
        <f t="shared" si="1"/>
        <v>1876</v>
      </c>
      <c r="I11" s="33">
        <f t="shared" si="2"/>
        <v>1876</v>
      </c>
      <c r="J11" s="34">
        <v>0</v>
      </c>
    </row>
    <row r="12" spans="1:10" ht="71.5" customHeight="1">
      <c r="A12" s="38"/>
      <c r="B12" s="59" t="s">
        <v>46</v>
      </c>
      <c r="C12" s="37" t="s">
        <v>47</v>
      </c>
      <c r="D12" s="58">
        <v>38073</v>
      </c>
      <c r="E12" s="58">
        <v>38073</v>
      </c>
      <c r="F12" s="36">
        <v>12000</v>
      </c>
      <c r="G12" s="35">
        <f t="shared" si="0"/>
        <v>50073</v>
      </c>
      <c r="H12" s="35">
        <f t="shared" si="1"/>
        <v>50073</v>
      </c>
      <c r="I12" s="35">
        <f t="shared" si="2"/>
        <v>50073</v>
      </c>
      <c r="J12" s="36">
        <v>0</v>
      </c>
    </row>
    <row r="13" spans="1:10" ht="71.5" customHeight="1">
      <c r="A13" s="38"/>
      <c r="B13" s="59" t="s">
        <v>153</v>
      </c>
      <c r="C13" s="37" t="s">
        <v>176</v>
      </c>
      <c r="D13" s="58">
        <v>0</v>
      </c>
      <c r="E13" s="58">
        <v>0</v>
      </c>
      <c r="F13" s="36">
        <v>22768</v>
      </c>
      <c r="G13" s="35">
        <f t="shared" ref="G13" si="3">SUM(D13+F13)</f>
        <v>22768</v>
      </c>
      <c r="H13" s="35">
        <f t="shared" ref="H13" si="4">SUM(E13+F13)</f>
        <v>22768</v>
      </c>
      <c r="I13" s="35">
        <f t="shared" ref="I13" si="5">SUM(H13)</f>
        <v>22768</v>
      </c>
      <c r="J13" s="36">
        <v>0</v>
      </c>
    </row>
    <row r="14" spans="1:10" ht="26.5" customHeight="1">
      <c r="A14" s="70" t="s">
        <v>43</v>
      </c>
      <c r="B14" s="71"/>
      <c r="C14" s="37" t="s">
        <v>42</v>
      </c>
      <c r="D14" s="58">
        <f>SUM(D15)</f>
        <v>2000</v>
      </c>
      <c r="E14" s="58">
        <f>SUM(E15)</f>
        <v>2000</v>
      </c>
      <c r="F14" s="58">
        <f>SUM(F15)</f>
        <v>0</v>
      </c>
      <c r="G14" s="35">
        <f t="shared" si="0"/>
        <v>2000</v>
      </c>
      <c r="H14" s="35">
        <f t="shared" si="1"/>
        <v>2000</v>
      </c>
      <c r="I14" s="35">
        <f t="shared" si="2"/>
        <v>2000</v>
      </c>
      <c r="J14" s="36">
        <v>0</v>
      </c>
    </row>
    <row r="15" spans="1:10" ht="26.5" customHeight="1">
      <c r="A15" s="104"/>
      <c r="B15" s="105" t="s">
        <v>41</v>
      </c>
      <c r="C15" s="106" t="s">
        <v>40</v>
      </c>
      <c r="D15" s="107">
        <v>2000</v>
      </c>
      <c r="E15" s="107">
        <v>2000</v>
      </c>
      <c r="F15" s="108">
        <v>0</v>
      </c>
      <c r="G15" s="107">
        <f t="shared" si="0"/>
        <v>2000</v>
      </c>
      <c r="H15" s="107">
        <f t="shared" si="1"/>
        <v>2000</v>
      </c>
      <c r="I15" s="107">
        <f t="shared" si="2"/>
        <v>2000</v>
      </c>
      <c r="J15" s="108">
        <v>0</v>
      </c>
    </row>
    <row r="16" spans="1:10" ht="25.5" customHeight="1">
      <c r="A16" s="85" t="s">
        <v>25</v>
      </c>
      <c r="B16" s="86"/>
      <c r="C16" s="87" t="s">
        <v>26</v>
      </c>
      <c r="D16" s="88">
        <f>SUM(D17+D18+D19)</f>
        <v>25115</v>
      </c>
      <c r="E16" s="88">
        <f>SUM(E17+E18+E19)</f>
        <v>25115</v>
      </c>
      <c r="F16" s="88">
        <f>SUM(F17+F18+F19)</f>
        <v>166594</v>
      </c>
      <c r="G16" s="88">
        <f t="shared" si="0"/>
        <v>191709</v>
      </c>
      <c r="H16" s="88">
        <f t="shared" si="1"/>
        <v>191709</v>
      </c>
      <c r="I16" s="88">
        <f t="shared" si="2"/>
        <v>191709</v>
      </c>
      <c r="J16" s="89">
        <v>0</v>
      </c>
    </row>
    <row r="17" spans="1:10" ht="46.5">
      <c r="A17" s="63"/>
      <c r="B17" s="64" t="s">
        <v>27</v>
      </c>
      <c r="C17" s="65" t="s">
        <v>28</v>
      </c>
      <c r="D17" s="66">
        <v>20703</v>
      </c>
      <c r="E17" s="66">
        <v>20703</v>
      </c>
      <c r="F17" s="67">
        <v>0</v>
      </c>
      <c r="G17" s="66">
        <f t="shared" si="0"/>
        <v>20703</v>
      </c>
      <c r="H17" s="66">
        <f t="shared" si="1"/>
        <v>20703</v>
      </c>
      <c r="I17" s="66">
        <f t="shared" si="2"/>
        <v>20703</v>
      </c>
      <c r="J17" s="67">
        <v>0</v>
      </c>
    </row>
    <row r="18" spans="1:10" ht="15.5">
      <c r="A18" s="40"/>
      <c r="B18" s="52" t="s">
        <v>48</v>
      </c>
      <c r="C18" s="55" t="s">
        <v>49</v>
      </c>
      <c r="D18" s="54">
        <v>4412</v>
      </c>
      <c r="E18" s="54">
        <v>4412</v>
      </c>
      <c r="F18" s="53">
        <v>0</v>
      </c>
      <c r="G18" s="54">
        <f t="shared" ref="G18" si="6">SUM(D18+F18)</f>
        <v>4412</v>
      </c>
      <c r="H18" s="54">
        <f t="shared" ref="H18" si="7">SUM(E18+F18)</f>
        <v>4412</v>
      </c>
      <c r="I18" s="54">
        <f t="shared" ref="I18" si="8">SUM(H18)</f>
        <v>4412</v>
      </c>
      <c r="J18" s="53">
        <v>0</v>
      </c>
    </row>
    <row r="19" spans="1:10" ht="39" customHeight="1">
      <c r="A19" s="40"/>
      <c r="B19" s="91" t="s">
        <v>48</v>
      </c>
      <c r="C19" s="90" t="s">
        <v>88</v>
      </c>
      <c r="D19" s="92">
        <v>0</v>
      </c>
      <c r="E19" s="92">
        <v>0</v>
      </c>
      <c r="F19" s="93">
        <v>166594</v>
      </c>
      <c r="G19" s="92">
        <f t="shared" ref="G19" si="9">SUM(D19+F19)</f>
        <v>166594</v>
      </c>
      <c r="H19" s="92">
        <f t="shared" ref="H19" si="10">SUM(E19+F19)</f>
        <v>166594</v>
      </c>
      <c r="I19" s="92">
        <f t="shared" ref="I19" si="11">SUM(H19)</f>
        <v>166594</v>
      </c>
      <c r="J19" s="93">
        <v>0</v>
      </c>
    </row>
    <row r="20" spans="1:10" ht="24" customHeight="1">
      <c r="A20" s="38" t="s">
        <v>29</v>
      </c>
      <c r="B20" s="38"/>
      <c r="C20" s="32" t="s">
        <v>30</v>
      </c>
      <c r="D20" s="33">
        <f>SUM(D21+D22+D23)</f>
        <v>3598207</v>
      </c>
      <c r="E20" s="33">
        <f>SUM(E21+E22+E23)</f>
        <v>3598207</v>
      </c>
      <c r="F20" s="33">
        <f>SUM(F21+F22+F23)</f>
        <v>0</v>
      </c>
      <c r="G20" s="33">
        <f t="shared" si="0"/>
        <v>3598207</v>
      </c>
      <c r="H20" s="33">
        <f t="shared" si="1"/>
        <v>3598207</v>
      </c>
      <c r="I20" s="33">
        <f t="shared" si="2"/>
        <v>3598207</v>
      </c>
      <c r="J20" s="34">
        <v>0</v>
      </c>
    </row>
    <row r="21" spans="1:10" ht="72" customHeight="1">
      <c r="A21" s="38"/>
      <c r="B21" s="39" t="s">
        <v>31</v>
      </c>
      <c r="C21" s="32" t="s">
        <v>32</v>
      </c>
      <c r="D21" s="33">
        <v>3557000</v>
      </c>
      <c r="E21" s="33">
        <v>3557000</v>
      </c>
      <c r="F21" s="34">
        <v>0</v>
      </c>
      <c r="G21" s="33">
        <f t="shared" si="0"/>
        <v>3557000</v>
      </c>
      <c r="H21" s="33">
        <f t="shared" si="1"/>
        <v>3557000</v>
      </c>
      <c r="I21" s="33">
        <f t="shared" si="2"/>
        <v>3557000</v>
      </c>
      <c r="J21" s="34">
        <v>0</v>
      </c>
    </row>
    <row r="22" spans="1:10" ht="23" customHeight="1">
      <c r="A22" s="61"/>
      <c r="B22" s="84" t="s">
        <v>33</v>
      </c>
      <c r="C22" s="32" t="s">
        <v>34</v>
      </c>
      <c r="D22" s="33">
        <v>207</v>
      </c>
      <c r="E22" s="33">
        <v>207</v>
      </c>
      <c r="F22" s="34">
        <v>0</v>
      </c>
      <c r="G22" s="33">
        <f t="shared" si="0"/>
        <v>207</v>
      </c>
      <c r="H22" s="33">
        <f t="shared" si="1"/>
        <v>207</v>
      </c>
      <c r="I22" s="33">
        <f t="shared" si="2"/>
        <v>207</v>
      </c>
      <c r="J22" s="34">
        <v>0</v>
      </c>
    </row>
    <row r="23" spans="1:10" ht="116.5" customHeight="1">
      <c r="A23" s="40"/>
      <c r="B23" s="52" t="s">
        <v>35</v>
      </c>
      <c r="C23" s="56" t="s">
        <v>36</v>
      </c>
      <c r="D23" s="33">
        <v>41000</v>
      </c>
      <c r="E23" s="33">
        <v>41000</v>
      </c>
      <c r="F23" s="34">
        <v>0</v>
      </c>
      <c r="G23" s="33">
        <f t="shared" si="0"/>
        <v>41000</v>
      </c>
      <c r="H23" s="33">
        <f t="shared" si="1"/>
        <v>41000</v>
      </c>
      <c r="I23" s="33">
        <f t="shared" si="2"/>
        <v>41000</v>
      </c>
      <c r="J23" s="34">
        <v>0</v>
      </c>
    </row>
    <row r="24" spans="1:10" ht="24.5" customHeight="1">
      <c r="A24" s="126" t="s">
        <v>37</v>
      </c>
      <c r="B24" s="126"/>
      <c r="C24" s="126"/>
      <c r="D24" s="41">
        <f t="shared" ref="D24:I24" si="12">SUM(D8+D10+D14+D16+D20)</f>
        <v>3764322.96</v>
      </c>
      <c r="E24" s="41">
        <f t="shared" si="12"/>
        <v>3764322.96</v>
      </c>
      <c r="F24" s="41">
        <f>SUM(F8+F10+F14+F16+F20)</f>
        <v>201362</v>
      </c>
      <c r="G24" s="41">
        <f t="shared" si="12"/>
        <v>3965684.96</v>
      </c>
      <c r="H24" s="41">
        <f t="shared" si="12"/>
        <v>3965684.96</v>
      </c>
      <c r="I24" s="41">
        <f t="shared" si="12"/>
        <v>3965684.96</v>
      </c>
      <c r="J24" s="41">
        <f>SUM(J8+J10+J16+J20)</f>
        <v>0</v>
      </c>
    </row>
    <row r="25" spans="1:10" ht="15">
      <c r="A25" s="124"/>
      <c r="B25" s="124"/>
      <c r="C25" s="124"/>
      <c r="D25" s="51"/>
      <c r="E25" s="51"/>
      <c r="F25" s="51"/>
      <c r="G25" s="51"/>
      <c r="H25" s="51"/>
      <c r="I25" s="51"/>
      <c r="J25" s="51"/>
    </row>
    <row r="26" spans="1:10" ht="15.5">
      <c r="A26" s="48" t="s">
        <v>44</v>
      </c>
      <c r="B26" s="42"/>
      <c r="C26" s="43"/>
      <c r="D26" s="42"/>
      <c r="E26" s="42"/>
      <c r="F26" s="42"/>
      <c r="G26" s="44"/>
      <c r="H26" s="44"/>
      <c r="I26" s="44"/>
      <c r="J26" s="44"/>
    </row>
    <row r="27" spans="1:10">
      <c r="A27" s="26" t="s">
        <v>90</v>
      </c>
    </row>
    <row r="28" spans="1:10">
      <c r="A28" s="26" t="s">
        <v>91</v>
      </c>
    </row>
    <row r="29" spans="1:10">
      <c r="A29" s="26" t="s">
        <v>92</v>
      </c>
    </row>
    <row r="30" spans="1:10">
      <c r="A30" s="26" t="s">
        <v>93</v>
      </c>
    </row>
    <row r="31" spans="1:10">
      <c r="A31" s="26" t="s">
        <v>177</v>
      </c>
    </row>
    <row r="32" spans="1:10">
      <c r="A32" s="26" t="s">
        <v>183</v>
      </c>
    </row>
    <row r="33" spans="1:1">
      <c r="A33" s="26" t="s">
        <v>184</v>
      </c>
    </row>
    <row r="34" spans="1:1">
      <c r="A34" s="26" t="s">
        <v>185</v>
      </c>
    </row>
    <row r="35" spans="1:1">
      <c r="A35" s="26" t="s">
        <v>89</v>
      </c>
    </row>
    <row r="36" spans="1:1">
      <c r="A36" s="18" t="s">
        <v>94</v>
      </c>
    </row>
    <row r="37" spans="1:1">
      <c r="A37" s="13" t="s">
        <v>95</v>
      </c>
    </row>
    <row r="38" spans="1:1">
      <c r="A38" s="13" t="s">
        <v>102</v>
      </c>
    </row>
    <row r="39" spans="1:1">
      <c r="A39" s="13" t="s">
        <v>96</v>
      </c>
    </row>
    <row r="40" spans="1:1">
      <c r="A40" s="26"/>
    </row>
    <row r="41" spans="1:1">
      <c r="A41" s="26"/>
    </row>
    <row r="42" spans="1:1">
      <c r="A42" s="26"/>
    </row>
    <row r="43" spans="1:1">
      <c r="A43" s="13"/>
    </row>
  </sheetData>
  <mergeCells count="11">
    <mergeCell ref="A25:C25"/>
    <mergeCell ref="I5:J5"/>
    <mergeCell ref="A24:C24"/>
    <mergeCell ref="A4:J4"/>
    <mergeCell ref="A5:A6"/>
    <mergeCell ref="B5:B6"/>
    <mergeCell ref="C5:C6"/>
    <mergeCell ref="D5:D6"/>
    <mergeCell ref="E5:E6"/>
    <mergeCell ref="G5:G6"/>
    <mergeCell ref="H5:H6"/>
  </mergeCells>
  <pageMargins left="0.25" right="0.25" top="0.75" bottom="0.75" header="0.30000000000000004" footer="0.30000000000000004"/>
  <pageSetup paperSize="9" scale="91" fitToWidth="0" fitToHeight="0" orientation="landscape" r:id="rId1"/>
  <headerFooter>
    <oddFooter>&amp;C&amp;P</oddFooter>
  </headerFooter>
  <rowBreaks count="3" manualBreakCount="3">
    <brk id="15" max="9" man="1"/>
    <brk id="34" max="9" man="1"/>
    <brk id="39" max="9" man="1"/>
  </rowBreaks>
  <colBreaks count="1" manualBreakCount="1">
    <brk id="10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zał_nr_1</vt:lpstr>
      <vt:lpstr>zał_nr_2</vt:lpstr>
      <vt:lpstr>zał_nr_3</vt:lpstr>
      <vt:lpstr>zał_nr_1!Obszar_wydruku</vt:lpstr>
      <vt:lpstr>zał_nr_2!Obszar_wydruku</vt:lpstr>
      <vt:lpstr>zał_nr_3!Obszar_wydruku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2024-03-27T08:41:24Z</dcterms:modified>
</cp:coreProperties>
</file>